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480" windowHeight="1164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'Лист1'!$8:$10</definedName>
    <definedName name="_xlnm.Print_Area" localSheetId="0">'Лист1'!$A$1:$M$51</definedName>
  </definedNames>
  <calcPr fullCalcOnLoad="1"/>
</workbook>
</file>

<file path=xl/sharedStrings.xml><?xml version="1.0" encoding="utf-8"?>
<sst xmlns="http://schemas.openxmlformats.org/spreadsheetml/2006/main" count="411" uniqueCount="133">
  <si>
    <t>Код классификации доходов бюджета</t>
  </si>
  <si>
    <t>№ строки</t>
  </si>
  <si>
    <t>код главного администратора</t>
  </si>
  <si>
    <t>код элемента</t>
  </si>
  <si>
    <t>код группы</t>
  </si>
  <si>
    <t>код подгруппы</t>
  </si>
  <si>
    <t>код статьи</t>
  </si>
  <si>
    <t>код подстатьи</t>
  </si>
  <si>
    <t>00</t>
  </si>
  <si>
    <t>000</t>
  </si>
  <si>
    <t>0000</t>
  </si>
  <si>
    <t>8</t>
  </si>
  <si>
    <t>1</t>
  </si>
  <si>
    <t>НАЛОГОВЫЕ И НЕНАЛОГОВЫЕ ДОХОДЫ</t>
  </si>
  <si>
    <t>12</t>
  </si>
  <si>
    <t>НАЛОГИ НА ТОВАРЫ (РАБОТЫ, УСЛУГИ), РЕАЛИЗУЕМЫЕ НА ТЕРРИТОРИИ РОССИЙСКОЙ ФЕДЕРАЦИИ</t>
  </si>
  <si>
    <t>03</t>
  </si>
  <si>
    <t>01</t>
  </si>
  <si>
    <t>110</t>
  </si>
  <si>
    <t>02</t>
  </si>
  <si>
    <t>11</t>
  </si>
  <si>
    <t>120</t>
  </si>
  <si>
    <t>020</t>
  </si>
  <si>
    <t>030</t>
  </si>
  <si>
    <t>04</t>
  </si>
  <si>
    <t>15</t>
  </si>
  <si>
    <t>18</t>
  </si>
  <si>
    <t>30</t>
  </si>
  <si>
    <t>17</t>
  </si>
  <si>
    <t>2</t>
  </si>
  <si>
    <t>010</t>
  </si>
  <si>
    <t>100</t>
  </si>
  <si>
    <t>19</t>
  </si>
  <si>
    <t>20</t>
  </si>
  <si>
    <t>182</t>
  </si>
  <si>
    <t>7</t>
  </si>
  <si>
    <t>10</t>
  </si>
  <si>
    <t>Наименование кода классификации доходов бюджета</t>
  </si>
  <si>
    <t>код аналитической группы подвида</t>
  </si>
  <si>
    <t>код группы подвида</t>
  </si>
  <si>
    <t>37</t>
  </si>
  <si>
    <t>118</t>
  </si>
  <si>
    <t>ГОСУДАРСТВЕННАЯ ПОШЛИНА</t>
  </si>
  <si>
    <t>08</t>
  </si>
  <si>
    <t>06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</si>
  <si>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</si>
  <si>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</si>
  <si>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</t>
  </si>
  <si>
    <t>33</t>
  </si>
  <si>
    <t>260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</si>
  <si>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</si>
  <si>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</si>
  <si>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</si>
  <si>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</si>
  <si>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</si>
  <si>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</si>
  <si>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</si>
  <si>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</si>
  <si>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</si>
  <si>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</si>
  <si>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</si>
  <si>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ИМУЩЕСТВО</t>
  </si>
  <si>
    <t>34</t>
  </si>
  <si>
    <t>35</t>
  </si>
  <si>
    <t>36</t>
  </si>
  <si>
    <t>49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</si>
  <si>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</si>
  <si>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</si>
  <si>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</si>
  <si>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</si>
  <si>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001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</si>
  <si>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</si>
  <si>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</si>
  <si>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( рублей)</t>
  </si>
  <si>
    <t>Налог на имущество физических лиц</t>
  </si>
  <si>
    <t>Земельный налог</t>
  </si>
  <si>
    <t>043</t>
  </si>
  <si>
    <t>816</t>
  </si>
  <si>
    <t>025</t>
  </si>
  <si>
    <t>2711</t>
  </si>
  <si>
    <t>Дотации бюджетам сельских поселений на выравнивание бюджетной обеспеченности</t>
  </si>
  <si>
    <t>7601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</si>
  <si>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</si>
  <si>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024</t>
  </si>
  <si>
    <t>7514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</si>
  <si>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</t>
  </si>
  <si>
    <t>999</t>
  </si>
  <si>
    <t>2721</t>
  </si>
  <si>
    <t>Прочие межбюджетные трансферты передаваемые бюджетам сельских поселений на поддержку мер по обеспечению сбалансированности бюджетов</t>
  </si>
  <si>
    <t>Дотации бюджетам сельских поселений на выравнивание бюджетной обеспеченности за счет краевого бюджета</t>
  </si>
  <si>
    <t>3</t>
  </si>
  <si>
    <t>4</t>
  </si>
  <si>
    <t>5</t>
  </si>
  <si>
    <t>6</t>
  </si>
  <si>
    <t>9</t>
  </si>
  <si>
    <t>13</t>
  </si>
  <si>
    <t>14</t>
  </si>
  <si>
    <t>16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</si>
  <si>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</si>
  <si>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</si>
  <si>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</si>
  <si>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</si>
  <si>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</si>
  <si>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</si>
  <si>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</si>
  <si>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</si>
  <si>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</si>
  <si>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</si>
  <si>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38</t>
  </si>
  <si>
    <t>Всего</t>
  </si>
  <si>
    <t>Дотации бюджетам сельских поселений на выравнивание бюджетной обеспеченности за счет районного бюджета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</si>
  <si>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</si>
  <si>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040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</si>
  <si>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</si>
  <si>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</si>
  <si>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</si>
  <si>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</si>
  <si>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</si>
  <si>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</si>
  <si>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</si>
  <si>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40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</si>
  <si>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</si>
  <si>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</si>
  <si>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</si>
  <si>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Доходы местного бюджета на 2019 год и плановый период 2020-2021 годов</t>
  </si>
  <si>
    <t>150</t>
  </si>
  <si>
    <t>21</t>
  </si>
  <si>
    <t>39</t>
  </si>
  <si>
    <t>Прочие межбюджетные трансферты передаваемые бюджетам сельских поселений на организации и проведение акарицидных обработок</t>
  </si>
  <si>
    <r>
      <rPr>
        <sz val="10"/>
        <rFont val="Times New Roman"/>
        <family val="1"/>
      </rPr>
      <t xml:space="preserve">                                                    Приложение 4</t>
    </r>
    <r>
      <rPr>
        <b/>
        <sz val="10"/>
        <rFont val="Times New Roman"/>
        <family val="1"/>
      </rPr>
      <t xml:space="preserve">
 </t>
    </r>
    <r>
      <rPr>
        <sz val="10"/>
        <rFont val="Times New Roman"/>
        <family val="1"/>
      </rPr>
      <t>к решению Добромысловского сельского
                                               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19.12.2018  № 14-121-р</t>
    </r>
  </si>
  <si>
    <t>Доходы 
местного 
бюджета 
2019 года</t>
  </si>
  <si>
    <t>Доходы 
местного 
бюджета 
2020 года</t>
  </si>
  <si>
    <t>Доходы 
местного 
бюджета 
2021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</si>
</sst>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1">
    <font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 quotePrefix="1">
      <alignment wrapText="1"/>
    </xf>
    <xf numFmtId="49" fontId="1" fillId="0" borderId="0" xfId="0" applyNumberFormat="1" applyFont="1" applyFill="1" applyAlignment="1" quotePrefix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 quotePrefix="1">
      <alignment wrapText="1"/>
    </xf>
    <xf numFmtId="0" fontId="3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top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3" fillId="0" borderId="10" xfId="0" applyFont="1" applyFill="1" applyBorder="1" applyAlignment="1">
      <alignment vertical="top"/>
    </xf>
    <xf numFmtId="49" fontId="3" fillId="0" borderId="10" xfId="0" applyNumberFormat="1" applyFont="1" applyFill="1" applyBorder="1" applyAlignment="1">
      <alignment vertical="top"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right" vertical="top" wrapText="1"/>
    </xf>
    <xf numFmtId="164" fontId="2" fillId="0" borderId="0" xfId="0" applyNumberFormat="1" applyFont="1" applyFill="1" applyBorder="1" applyAlignment="1">
      <alignment horizontal="right" vertical="top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3" fillId="0" borderId="14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 quotePrefix="1">
      <alignment horizontal="center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 quotePrefix="1">
      <alignment horizontal="center" vertical="center" wrapText="1"/>
    </xf>
    <xf numFmtId="49" fontId="3" fillId="0" borderId="14" xfId="0" applyNumberFormat="1" applyFont="1" applyFill="1" applyBorder="1" applyAlignment="1" quotePrefix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quotePrefix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view="pageBreakPreview" zoomScaleSheetLayoutView="100" zoomScalePageLayoutView="0" workbookViewId="0" topLeftCell="A1">
      <pane xSplit="10" ySplit="10" topLeftCell="K11" activePane="bottomRight" state="frozen"/>
      <selection pane="topLeft" activeCell="B5" sqref="B5"/>
      <selection pane="topRight" activeCell="N5" sqref="N5"/>
      <selection pane="bottomLeft" activeCell="B15" sqref="B15"/>
      <selection pane="bottomRight" activeCell="L14" sqref="L14"/>
    </sheetView>
  </sheetViews>
  <sheetFormatPr defaultColWidth="9.00390625" defaultRowHeight="12.75"/>
  <cols>
    <col min="1" max="1" width="3.875" style="12" customWidth="1"/>
    <col min="2" max="2" width="4.375" style="14" customWidth="1"/>
    <col min="3" max="3" width="2.625" style="14" customWidth="1"/>
    <col min="4" max="4" width="3.625" style="14" customWidth="1"/>
    <col min="5" max="5" width="3.00390625" style="14" customWidth="1"/>
    <col min="6" max="6" width="4.25390625" style="14" customWidth="1"/>
    <col min="7" max="7" width="4.125" style="14" customWidth="1"/>
    <col min="8" max="8" width="5.125" style="14" customWidth="1"/>
    <col min="9" max="9" width="5.75390625" style="14" customWidth="1"/>
    <col min="10" max="10" width="51.75390625" style="14" customWidth="1"/>
    <col min="11" max="11" width="11.875" style="12" customWidth="1"/>
    <col min="12" max="12" width="12.125" style="12" customWidth="1"/>
    <col min="13" max="13" width="11.875" style="12" customWidth="1"/>
    <col min="14" max="16384" width="9.125" style="12" customWidth="1"/>
  </cols>
  <sheetData>
    <row r="1" spans="1:13" s="3" customFormat="1" ht="18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0" t="s">
        <v>129</v>
      </c>
      <c r="L1" s="21"/>
      <c r="M1" s="21"/>
    </row>
    <row r="2" spans="1:13" s="3" customFormat="1" ht="15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1"/>
      <c r="L2" s="21"/>
      <c r="M2" s="21"/>
    </row>
    <row r="3" spans="1:13" s="3" customFormat="1" ht="14.2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1"/>
      <c r="L3" s="21"/>
      <c r="M3" s="21"/>
    </row>
    <row r="4" spans="1:13" s="3" customFormat="1" ht="16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1"/>
      <c r="L4" s="21"/>
      <c r="M4" s="21"/>
    </row>
    <row r="5" spans="1:13" s="3" customFormat="1" ht="15.75" customHeight="1">
      <c r="A5" s="25" t="s">
        <v>124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s="3" customFormat="1" ht="14.25" customHeight="1">
      <c r="A6" s="1"/>
      <c r="B6" s="2"/>
      <c r="C6" s="2"/>
      <c r="D6" s="2"/>
      <c r="E6" s="2"/>
      <c r="F6" s="2"/>
      <c r="G6" s="2"/>
      <c r="H6" s="2"/>
      <c r="I6" s="2"/>
      <c r="J6" s="2"/>
      <c r="K6" s="1"/>
      <c r="L6" s="1"/>
      <c r="M6" s="1"/>
    </row>
    <row r="7" spans="1:13" s="3" customFormat="1" ht="15.7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1"/>
      <c r="L7" s="1"/>
      <c r="M7" s="4" t="s">
        <v>73</v>
      </c>
    </row>
    <row r="8" spans="1:13" s="3" customFormat="1" ht="15" customHeight="1">
      <c r="A8" s="26" t="s">
        <v>1</v>
      </c>
      <c r="B8" s="27" t="s">
        <v>0</v>
      </c>
      <c r="C8" s="28"/>
      <c r="D8" s="28"/>
      <c r="E8" s="28"/>
      <c r="F8" s="28"/>
      <c r="G8" s="28"/>
      <c r="H8" s="28"/>
      <c r="I8" s="29"/>
      <c r="J8" s="30" t="s">
        <v>37</v>
      </c>
      <c r="K8" s="31" t="s">
        <v>130</v>
      </c>
      <c r="L8" s="31" t="s">
        <v>131</v>
      </c>
      <c r="M8" s="31" t="s">
        <v>132</v>
      </c>
    </row>
    <row r="9" spans="1:13" s="3" customFormat="1" ht="137.25" customHeight="1">
      <c r="A9" s="26"/>
      <c r="B9" s="5" t="s">
        <v>2</v>
      </c>
      <c r="C9" s="5" t="s">
        <v>4</v>
      </c>
      <c r="D9" s="17" t="s">
        <v>5</v>
      </c>
      <c r="E9" s="5" t="s">
        <v>6</v>
      </c>
      <c r="F9" s="5" t="s">
        <v>7</v>
      </c>
      <c r="G9" s="5" t="s">
        <v>3</v>
      </c>
      <c r="H9" s="5" t="s">
        <v>39</v>
      </c>
      <c r="I9" s="5" t="s">
        <v>38</v>
      </c>
      <c r="J9" s="31"/>
      <c r="K9" s="31"/>
      <c r="L9" s="31"/>
      <c r="M9" s="31"/>
    </row>
    <row r="10" spans="1:13" s="3" customFormat="1" ht="13.5" customHeight="1">
      <c r="A10" s="6"/>
      <c r="B10" s="7">
        <v>1</v>
      </c>
      <c r="C10" s="7">
        <v>2</v>
      </c>
      <c r="D10" s="18">
        <v>3</v>
      </c>
      <c r="E10" s="7">
        <v>4</v>
      </c>
      <c r="F10" s="7">
        <v>5</v>
      </c>
      <c r="G10" s="7">
        <v>6</v>
      </c>
      <c r="H10" s="7">
        <v>7</v>
      </c>
      <c r="I10" s="7">
        <v>8</v>
      </c>
      <c r="J10" s="7">
        <v>9</v>
      </c>
      <c r="K10" s="7">
        <v>10</v>
      </c>
      <c r="L10" s="7">
        <v>11</v>
      </c>
      <c r="M10" s="7">
        <v>12</v>
      </c>
    </row>
    <row r="11" spans="1:13" ht="15.75" customHeight="1">
      <c r="A11" s="8" t="s">
        <v>12</v>
      </c>
      <c r="B11" s="9" t="s">
        <v>9</v>
      </c>
      <c r="C11" s="9" t="s">
        <v>12</v>
      </c>
      <c r="D11" s="9" t="s">
        <v>8</v>
      </c>
      <c r="E11" s="9" t="s">
        <v>8</v>
      </c>
      <c r="F11" s="9" t="s">
        <v>9</v>
      </c>
      <c r="G11" s="9" t="s">
        <v>8</v>
      </c>
      <c r="H11" s="9" t="s">
        <v>10</v>
      </c>
      <c r="I11" s="9" t="s">
        <v>9</v>
      </c>
      <c r="J11" s="10" t="s">
        <v>13</v>
      </c>
      <c r="K11" s="11">
        <f>K12+K15+K20+K26+K29</f>
        <v>419076</v>
      </c>
      <c r="L11" s="11">
        <f>L12+L15+L20+L26+L29</f>
        <v>438538</v>
      </c>
      <c r="M11" s="11">
        <f>M12+M15+M20+M26+M29</f>
        <v>471836</v>
      </c>
    </row>
    <row r="12" spans="1:13" ht="15.75" customHeight="1">
      <c r="A12" s="8" t="s">
        <v>29</v>
      </c>
      <c r="B12" s="9" t="s">
        <v>34</v>
      </c>
      <c r="C12" s="9" t="s">
        <v>12</v>
      </c>
      <c r="D12" s="9" t="s">
        <v>17</v>
      </c>
      <c r="E12" s="9" t="s">
        <v>8</v>
      </c>
      <c r="F12" s="9" t="s">
        <v>9</v>
      </c>
      <c r="G12" s="9" t="s">
        <v>8</v>
      </c>
      <c r="H12" s="9" t="s">
        <v>10</v>
      </c>
      <c r="I12" s="9" t="s">
        <v>9</v>
      </c>
      <c r="J12" s="10" t="s">
        <v>58</v>
      </c>
      <c r="K12" s="11">
        <f aca="true" t="shared" si="0" ref="K12:M13">K13</f>
        <v>45619</v>
      </c>
      <c r="L12" s="11">
        <f t="shared" si="0"/>
        <v>47078</v>
      </c>
      <c r="M12" s="11">
        <f t="shared" si="0"/>
        <v>48914</v>
      </c>
    </row>
    <row r="13" spans="1:13" ht="15" customHeight="1">
      <c r="A13" s="8" t="s">
        <v>90</v>
      </c>
      <c r="B13" s="9" t="s">
        <v>34</v>
      </c>
      <c r="C13" s="9" t="s">
        <v>12</v>
      </c>
      <c r="D13" s="9" t="s">
        <v>17</v>
      </c>
      <c r="E13" s="9" t="s">
        <v>19</v>
      </c>
      <c r="F13" s="9" t="s">
        <v>9</v>
      </c>
      <c r="G13" s="9" t="s">
        <v>17</v>
      </c>
      <c r="H13" s="9" t="s">
        <v>10</v>
      </c>
      <c r="I13" s="9" t="s">
        <v>18</v>
      </c>
      <c r="J13" s="10" t="s">
        <v>59</v>
      </c>
      <c r="K13" s="11">
        <f t="shared" si="0"/>
        <v>45619</v>
      </c>
      <c r="L13" s="11">
        <f t="shared" si="0"/>
        <v>47078</v>
      </c>
      <c r="M13" s="11">
        <f t="shared" si="0"/>
        <v>48914</v>
      </c>
    </row>
    <row r="14" spans="1:13" ht="66.75" customHeight="1">
      <c r="A14" s="8" t="s">
        <v>91</v>
      </c>
      <c r="B14" s="9" t="s">
        <v>34</v>
      </c>
      <c r="C14" s="9" t="s">
        <v>12</v>
      </c>
      <c r="D14" s="9" t="s">
        <v>17</v>
      </c>
      <c r="E14" s="9" t="s">
        <v>19</v>
      </c>
      <c r="F14" s="9" t="s">
        <v>30</v>
      </c>
      <c r="G14" s="9" t="s">
        <v>17</v>
      </c>
      <c r="H14" s="9" t="s">
        <v>10</v>
      </c>
      <c r="I14" s="9" t="s">
        <v>18</v>
      </c>
      <c r="J14" s="10" t="s">
        <v>60</v>
      </c>
      <c r="K14" s="11">
        <v>45619</v>
      </c>
      <c r="L14" s="11">
        <v>47078</v>
      </c>
      <c r="M14" s="11">
        <v>48914</v>
      </c>
    </row>
    <row r="15" spans="1:13" ht="29.25" customHeight="1">
      <c r="A15" s="8" t="s">
        <v>92</v>
      </c>
      <c r="B15" s="9" t="s">
        <v>9</v>
      </c>
      <c r="C15" s="9" t="s">
        <v>12</v>
      </c>
      <c r="D15" s="9" t="s">
        <v>16</v>
      </c>
      <c r="E15" s="9" t="s">
        <v>8</v>
      </c>
      <c r="F15" s="9" t="s">
        <v>9</v>
      </c>
      <c r="G15" s="9" t="s">
        <v>8</v>
      </c>
      <c r="H15" s="9" t="s">
        <v>10</v>
      </c>
      <c r="I15" s="9" t="s">
        <v>9</v>
      </c>
      <c r="J15" s="10" t="s">
        <v>15</v>
      </c>
      <c r="K15" s="11">
        <f>K16+K17+K18+K19</f>
        <v>159308</v>
      </c>
      <c r="L15" s="11">
        <f>L16+L17+L18+L19</f>
        <v>169879</v>
      </c>
      <c r="M15" s="11">
        <f>M16+M17+M18+M19</f>
        <v>193174</v>
      </c>
    </row>
    <row r="16" spans="1:13" ht="65.25" customHeight="1">
      <c r="A16" s="8" t="s">
        <v>93</v>
      </c>
      <c r="B16" s="9" t="s">
        <v>31</v>
      </c>
      <c r="C16" s="9" t="s">
        <v>12</v>
      </c>
      <c r="D16" s="9" t="s">
        <v>16</v>
      </c>
      <c r="E16" s="9" t="s">
        <v>19</v>
      </c>
      <c r="F16" s="9" t="s">
        <v>52</v>
      </c>
      <c r="G16" s="9" t="s">
        <v>17</v>
      </c>
      <c r="H16" s="9" t="s">
        <v>10</v>
      </c>
      <c r="I16" s="9" t="s">
        <v>18</v>
      </c>
      <c r="J16" s="10" t="s">
        <v>51</v>
      </c>
      <c r="K16" s="11">
        <v>57704</v>
      </c>
      <c r="L16" s="11">
        <v>61559</v>
      </c>
      <c r="M16" s="11">
        <v>69863</v>
      </c>
    </row>
    <row r="17" spans="1:13" ht="78" customHeight="1">
      <c r="A17" s="8" t="s">
        <v>35</v>
      </c>
      <c r="B17" s="9" t="s">
        <v>31</v>
      </c>
      <c r="C17" s="9" t="s">
        <v>12</v>
      </c>
      <c r="D17" s="9" t="s">
        <v>16</v>
      </c>
      <c r="E17" s="9" t="s">
        <v>19</v>
      </c>
      <c r="F17" s="9" t="s">
        <v>54</v>
      </c>
      <c r="G17" s="9" t="s">
        <v>17</v>
      </c>
      <c r="H17" s="9" t="s">
        <v>10</v>
      </c>
      <c r="I17" s="9" t="s">
        <v>18</v>
      </c>
      <c r="J17" s="10" t="s">
        <v>53</v>
      </c>
      <c r="K17" s="11">
        <v>406</v>
      </c>
      <c r="L17" s="11">
        <v>406</v>
      </c>
      <c r="M17" s="11">
        <v>447</v>
      </c>
    </row>
    <row r="18" spans="1:13" ht="65.25" customHeight="1">
      <c r="A18" s="8" t="s">
        <v>11</v>
      </c>
      <c r="B18" s="9" t="s">
        <v>31</v>
      </c>
      <c r="C18" s="9" t="s">
        <v>12</v>
      </c>
      <c r="D18" s="9" t="s">
        <v>16</v>
      </c>
      <c r="E18" s="9" t="s">
        <v>19</v>
      </c>
      <c r="F18" s="9" t="s">
        <v>56</v>
      </c>
      <c r="G18" s="9" t="s">
        <v>17</v>
      </c>
      <c r="H18" s="9" t="s">
        <v>10</v>
      </c>
      <c r="I18" s="9" t="s">
        <v>18</v>
      </c>
      <c r="J18" s="10" t="s">
        <v>55</v>
      </c>
      <c r="K18" s="11">
        <v>111845</v>
      </c>
      <c r="L18" s="11">
        <v>119365</v>
      </c>
      <c r="M18" s="11">
        <v>135515</v>
      </c>
    </row>
    <row r="19" spans="1:13" ht="66" customHeight="1">
      <c r="A19" s="8" t="s">
        <v>94</v>
      </c>
      <c r="B19" s="9" t="s">
        <v>31</v>
      </c>
      <c r="C19" s="9" t="s">
        <v>12</v>
      </c>
      <c r="D19" s="9" t="s">
        <v>16</v>
      </c>
      <c r="E19" s="9" t="s">
        <v>19</v>
      </c>
      <c r="F19" s="9" t="s">
        <v>49</v>
      </c>
      <c r="G19" s="9" t="s">
        <v>17</v>
      </c>
      <c r="H19" s="9" t="s">
        <v>10</v>
      </c>
      <c r="I19" s="9" t="s">
        <v>18</v>
      </c>
      <c r="J19" s="10" t="s">
        <v>57</v>
      </c>
      <c r="K19" s="11">
        <v>-10647</v>
      </c>
      <c r="L19" s="11">
        <v>-11451</v>
      </c>
      <c r="M19" s="11">
        <v>-12651</v>
      </c>
    </row>
    <row r="20" spans="1:13" ht="15.75" customHeight="1">
      <c r="A20" s="8" t="s">
        <v>36</v>
      </c>
      <c r="B20" s="9" t="s">
        <v>9</v>
      </c>
      <c r="C20" s="9" t="s">
        <v>12</v>
      </c>
      <c r="D20" s="9" t="s">
        <v>44</v>
      </c>
      <c r="E20" s="9" t="s">
        <v>8</v>
      </c>
      <c r="F20" s="9" t="s">
        <v>9</v>
      </c>
      <c r="G20" s="9" t="s">
        <v>8</v>
      </c>
      <c r="H20" s="9" t="s">
        <v>10</v>
      </c>
      <c r="I20" s="9" t="s">
        <v>9</v>
      </c>
      <c r="J20" s="10" t="s">
        <v>61</v>
      </c>
      <c r="K20" s="11">
        <f>K21+K23</f>
        <v>205691</v>
      </c>
      <c r="L20" s="11">
        <f>L21+L23</f>
        <v>213123</v>
      </c>
      <c r="M20" s="11">
        <f>M21+M23</f>
        <v>221290</v>
      </c>
    </row>
    <row r="21" spans="1:13" ht="15.75" customHeight="1">
      <c r="A21" s="8" t="s">
        <v>20</v>
      </c>
      <c r="B21" s="9" t="s">
        <v>34</v>
      </c>
      <c r="C21" s="9" t="s">
        <v>12</v>
      </c>
      <c r="D21" s="9" t="s">
        <v>44</v>
      </c>
      <c r="E21" s="9" t="s">
        <v>17</v>
      </c>
      <c r="F21" s="9" t="s">
        <v>9</v>
      </c>
      <c r="G21" s="9" t="s">
        <v>8</v>
      </c>
      <c r="H21" s="9" t="s">
        <v>10</v>
      </c>
      <c r="I21" s="9" t="s">
        <v>18</v>
      </c>
      <c r="J21" s="10" t="s">
        <v>74</v>
      </c>
      <c r="K21" s="11">
        <f>K22</f>
        <v>35480</v>
      </c>
      <c r="L21" s="11">
        <f>L22</f>
        <v>36615</v>
      </c>
      <c r="M21" s="11">
        <f>M22</f>
        <v>38044</v>
      </c>
    </row>
    <row r="22" spans="1:13" ht="39" customHeight="1">
      <c r="A22" s="8" t="s">
        <v>14</v>
      </c>
      <c r="B22" s="9" t="s">
        <v>34</v>
      </c>
      <c r="C22" s="9" t="s">
        <v>12</v>
      </c>
      <c r="D22" s="9" t="s">
        <v>44</v>
      </c>
      <c r="E22" s="9" t="s">
        <v>17</v>
      </c>
      <c r="F22" s="9" t="s">
        <v>23</v>
      </c>
      <c r="G22" s="9" t="s">
        <v>36</v>
      </c>
      <c r="H22" s="9" t="s">
        <v>10</v>
      </c>
      <c r="I22" s="9" t="s">
        <v>18</v>
      </c>
      <c r="J22" s="10" t="s">
        <v>111</v>
      </c>
      <c r="K22" s="11">
        <v>35480</v>
      </c>
      <c r="L22" s="11">
        <v>36615</v>
      </c>
      <c r="M22" s="11">
        <v>38044</v>
      </c>
    </row>
    <row r="23" spans="1:13" ht="14.25" customHeight="1">
      <c r="A23" s="8" t="s">
        <v>95</v>
      </c>
      <c r="B23" s="9" t="s">
        <v>34</v>
      </c>
      <c r="C23" s="9" t="s">
        <v>12</v>
      </c>
      <c r="D23" s="9" t="s">
        <v>44</v>
      </c>
      <c r="E23" s="9" t="s">
        <v>44</v>
      </c>
      <c r="F23" s="9" t="s">
        <v>9</v>
      </c>
      <c r="G23" s="9" t="s">
        <v>36</v>
      </c>
      <c r="H23" s="9" t="s">
        <v>10</v>
      </c>
      <c r="I23" s="9" t="s">
        <v>18</v>
      </c>
      <c r="J23" s="10" t="s">
        <v>75</v>
      </c>
      <c r="K23" s="11">
        <f>K25</f>
        <v>170211</v>
      </c>
      <c r="L23" s="11">
        <f>L25</f>
        <v>176508</v>
      </c>
      <c r="M23" s="11">
        <f>M25</f>
        <v>183246</v>
      </c>
    </row>
    <row r="24" spans="1:13" ht="14.25" customHeight="1">
      <c r="A24" s="8" t="s">
        <v>96</v>
      </c>
      <c r="B24" s="9" t="s">
        <v>34</v>
      </c>
      <c r="C24" s="9" t="s">
        <v>12</v>
      </c>
      <c r="D24" s="9" t="s">
        <v>44</v>
      </c>
      <c r="E24" s="9" t="s">
        <v>44</v>
      </c>
      <c r="F24" s="9" t="s">
        <v>112</v>
      </c>
      <c r="G24" s="9" t="s">
        <v>8</v>
      </c>
      <c r="H24" s="9" t="s">
        <v>10</v>
      </c>
      <c r="I24" s="9" t="s">
        <v>18</v>
      </c>
      <c r="J24" s="10" t="s">
        <v>113</v>
      </c>
      <c r="K24" s="11">
        <f>K25</f>
        <v>170211</v>
      </c>
      <c r="L24" s="11">
        <f>L25</f>
        <v>176508</v>
      </c>
      <c r="M24" s="11">
        <f>M25</f>
        <v>183246</v>
      </c>
    </row>
    <row r="25" spans="1:13" ht="30.75" customHeight="1">
      <c r="A25" s="8" t="s">
        <v>25</v>
      </c>
      <c r="B25" s="9" t="s">
        <v>34</v>
      </c>
      <c r="C25" s="9" t="s">
        <v>12</v>
      </c>
      <c r="D25" s="9" t="s">
        <v>44</v>
      </c>
      <c r="E25" s="9" t="s">
        <v>44</v>
      </c>
      <c r="F25" s="9" t="s">
        <v>76</v>
      </c>
      <c r="G25" s="9" t="s">
        <v>36</v>
      </c>
      <c r="H25" s="9" t="s">
        <v>10</v>
      </c>
      <c r="I25" s="9" t="s">
        <v>18</v>
      </c>
      <c r="J25" s="10" t="s">
        <v>114</v>
      </c>
      <c r="K25" s="11">
        <v>170211</v>
      </c>
      <c r="L25" s="11">
        <v>176508</v>
      </c>
      <c r="M25" s="11">
        <v>183246</v>
      </c>
    </row>
    <row r="26" spans="1:13" ht="15.75" customHeight="1">
      <c r="A26" s="8" t="s">
        <v>97</v>
      </c>
      <c r="B26" s="9" t="s">
        <v>9</v>
      </c>
      <c r="C26" s="9" t="s">
        <v>12</v>
      </c>
      <c r="D26" s="9" t="s">
        <v>43</v>
      </c>
      <c r="E26" s="9" t="s">
        <v>8</v>
      </c>
      <c r="F26" s="9" t="s">
        <v>9</v>
      </c>
      <c r="G26" s="9" t="s">
        <v>8</v>
      </c>
      <c r="H26" s="9" t="s">
        <v>10</v>
      </c>
      <c r="I26" s="9" t="s">
        <v>9</v>
      </c>
      <c r="J26" s="10" t="s">
        <v>42</v>
      </c>
      <c r="K26" s="11">
        <f aca="true" t="shared" si="1" ref="K26:M27">K27</f>
        <v>1000</v>
      </c>
      <c r="L26" s="11">
        <f t="shared" si="1"/>
        <v>1000</v>
      </c>
      <c r="M26" s="11">
        <f t="shared" si="1"/>
        <v>1000</v>
      </c>
    </row>
    <row r="27" spans="1:13" ht="46.5" customHeight="1">
      <c r="A27" s="8" t="s">
        <v>28</v>
      </c>
      <c r="B27" s="9" t="s">
        <v>77</v>
      </c>
      <c r="C27" s="9" t="s">
        <v>12</v>
      </c>
      <c r="D27" s="9" t="s">
        <v>43</v>
      </c>
      <c r="E27" s="9" t="s">
        <v>24</v>
      </c>
      <c r="F27" s="9" t="s">
        <v>9</v>
      </c>
      <c r="G27" s="9" t="s">
        <v>17</v>
      </c>
      <c r="H27" s="9" t="s">
        <v>10</v>
      </c>
      <c r="I27" s="9" t="s">
        <v>18</v>
      </c>
      <c r="J27" s="10" t="s">
        <v>115</v>
      </c>
      <c r="K27" s="11">
        <f t="shared" si="1"/>
        <v>1000</v>
      </c>
      <c r="L27" s="11">
        <f t="shared" si="1"/>
        <v>1000</v>
      </c>
      <c r="M27" s="11">
        <f t="shared" si="1"/>
        <v>1000</v>
      </c>
    </row>
    <row r="28" spans="1:13" ht="70.5" customHeight="1">
      <c r="A28" s="8" t="s">
        <v>26</v>
      </c>
      <c r="B28" s="9" t="s">
        <v>77</v>
      </c>
      <c r="C28" s="9" t="s">
        <v>12</v>
      </c>
      <c r="D28" s="9" t="s">
        <v>43</v>
      </c>
      <c r="E28" s="9" t="s">
        <v>24</v>
      </c>
      <c r="F28" s="9" t="s">
        <v>22</v>
      </c>
      <c r="G28" s="9" t="s">
        <v>17</v>
      </c>
      <c r="H28" s="9" t="s">
        <v>10</v>
      </c>
      <c r="I28" s="9" t="s">
        <v>18</v>
      </c>
      <c r="J28" s="10" t="s">
        <v>116</v>
      </c>
      <c r="K28" s="11">
        <v>1000</v>
      </c>
      <c r="L28" s="11">
        <v>1000</v>
      </c>
      <c r="M28" s="11">
        <v>1000</v>
      </c>
    </row>
    <row r="29" spans="1:13" ht="41.25" customHeight="1">
      <c r="A29" s="8" t="s">
        <v>32</v>
      </c>
      <c r="B29" s="9" t="s">
        <v>9</v>
      </c>
      <c r="C29" s="9" t="s">
        <v>12</v>
      </c>
      <c r="D29" s="9" t="s">
        <v>20</v>
      </c>
      <c r="E29" s="9" t="s">
        <v>8</v>
      </c>
      <c r="F29" s="9" t="s">
        <v>9</v>
      </c>
      <c r="G29" s="9" t="s">
        <v>8</v>
      </c>
      <c r="H29" s="9" t="s">
        <v>10</v>
      </c>
      <c r="I29" s="9" t="s">
        <v>9</v>
      </c>
      <c r="J29" s="10" t="s">
        <v>45</v>
      </c>
      <c r="K29" s="11">
        <f aca="true" t="shared" si="2" ref="K29:M31">K30</f>
        <v>7458</v>
      </c>
      <c r="L29" s="11">
        <f t="shared" si="2"/>
        <v>7458</v>
      </c>
      <c r="M29" s="11">
        <f t="shared" si="2"/>
        <v>7458</v>
      </c>
    </row>
    <row r="30" spans="1:13" ht="78.75" customHeight="1">
      <c r="A30" s="8" t="s">
        <v>33</v>
      </c>
      <c r="B30" s="9" t="s">
        <v>77</v>
      </c>
      <c r="C30" s="9" t="s">
        <v>12</v>
      </c>
      <c r="D30" s="9" t="s">
        <v>20</v>
      </c>
      <c r="E30" s="9" t="s">
        <v>47</v>
      </c>
      <c r="F30" s="9" t="s">
        <v>9</v>
      </c>
      <c r="G30" s="9" t="s">
        <v>8</v>
      </c>
      <c r="H30" s="9" t="s">
        <v>10</v>
      </c>
      <c r="I30" s="9" t="s">
        <v>21</v>
      </c>
      <c r="J30" s="10" t="s">
        <v>46</v>
      </c>
      <c r="K30" s="11">
        <f t="shared" si="2"/>
        <v>7458</v>
      </c>
      <c r="L30" s="11">
        <f t="shared" si="2"/>
        <v>7458</v>
      </c>
      <c r="M30" s="11">
        <f t="shared" si="2"/>
        <v>7458</v>
      </c>
    </row>
    <row r="31" spans="1:13" ht="66" customHeight="1">
      <c r="A31" s="8" t="s">
        <v>126</v>
      </c>
      <c r="B31" s="9" t="s">
        <v>77</v>
      </c>
      <c r="C31" s="9" t="s">
        <v>12</v>
      </c>
      <c r="D31" s="9" t="s">
        <v>20</v>
      </c>
      <c r="E31" s="9" t="s">
        <v>47</v>
      </c>
      <c r="F31" s="9" t="s">
        <v>22</v>
      </c>
      <c r="G31" s="9" t="s">
        <v>8</v>
      </c>
      <c r="H31" s="9" t="s">
        <v>10</v>
      </c>
      <c r="I31" s="9" t="s">
        <v>21</v>
      </c>
      <c r="J31" s="10" t="s">
        <v>50</v>
      </c>
      <c r="K31" s="11">
        <f t="shared" si="2"/>
        <v>7458</v>
      </c>
      <c r="L31" s="11">
        <f t="shared" si="2"/>
        <v>7458</v>
      </c>
      <c r="M31" s="11">
        <f t="shared" si="2"/>
        <v>7458</v>
      </c>
    </row>
    <row r="32" spans="1:13" ht="66.75" customHeight="1">
      <c r="A32" s="8" t="s">
        <v>98</v>
      </c>
      <c r="B32" s="9" t="s">
        <v>77</v>
      </c>
      <c r="C32" s="9" t="s">
        <v>12</v>
      </c>
      <c r="D32" s="9" t="s">
        <v>20</v>
      </c>
      <c r="E32" s="9" t="s">
        <v>47</v>
      </c>
      <c r="F32" s="9" t="s">
        <v>78</v>
      </c>
      <c r="G32" s="9" t="s">
        <v>36</v>
      </c>
      <c r="H32" s="9" t="s">
        <v>10</v>
      </c>
      <c r="I32" s="9" t="s">
        <v>21</v>
      </c>
      <c r="J32" s="10" t="s">
        <v>117</v>
      </c>
      <c r="K32" s="11">
        <v>7458</v>
      </c>
      <c r="L32" s="11">
        <v>7458</v>
      </c>
      <c r="M32" s="11">
        <v>7458</v>
      </c>
    </row>
    <row r="33" spans="1:16" ht="14.25" customHeight="1">
      <c r="A33" s="8" t="s">
        <v>99</v>
      </c>
      <c r="B33" s="9" t="s">
        <v>9</v>
      </c>
      <c r="C33" s="9" t="s">
        <v>29</v>
      </c>
      <c r="D33" s="9" t="s">
        <v>8</v>
      </c>
      <c r="E33" s="9" t="s">
        <v>8</v>
      </c>
      <c r="F33" s="9" t="s">
        <v>9</v>
      </c>
      <c r="G33" s="9" t="s">
        <v>8</v>
      </c>
      <c r="H33" s="9" t="s">
        <v>10</v>
      </c>
      <c r="I33" s="9" t="s">
        <v>9</v>
      </c>
      <c r="J33" s="10" t="s">
        <v>66</v>
      </c>
      <c r="K33" s="11">
        <f>K34</f>
        <v>4244273</v>
      </c>
      <c r="L33" s="11">
        <f>L34</f>
        <v>4238264</v>
      </c>
      <c r="M33" s="11">
        <f>M34</f>
        <v>4163667</v>
      </c>
      <c r="N33" s="13"/>
      <c r="O33" s="13"/>
      <c r="P33" s="13"/>
    </row>
    <row r="34" spans="1:16" ht="27.75" customHeight="1">
      <c r="A34" s="8" t="s">
        <v>100</v>
      </c>
      <c r="B34" s="9" t="s">
        <v>77</v>
      </c>
      <c r="C34" s="9" t="s">
        <v>29</v>
      </c>
      <c r="D34" s="9" t="s">
        <v>19</v>
      </c>
      <c r="E34" s="9" t="s">
        <v>8</v>
      </c>
      <c r="F34" s="9" t="s">
        <v>9</v>
      </c>
      <c r="G34" s="9" t="s">
        <v>8</v>
      </c>
      <c r="H34" s="9" t="s">
        <v>10</v>
      </c>
      <c r="I34" s="9" t="s">
        <v>9</v>
      </c>
      <c r="J34" s="10" t="s">
        <v>67</v>
      </c>
      <c r="K34" s="11">
        <f>K35+K40+K46</f>
        <v>4244273</v>
      </c>
      <c r="L34" s="11">
        <f>L35+L40+L46</f>
        <v>4238264</v>
      </c>
      <c r="M34" s="11">
        <f>M35+M40+M46</f>
        <v>4163667</v>
      </c>
      <c r="N34" s="13"/>
      <c r="O34" s="13"/>
      <c r="P34" s="13"/>
    </row>
    <row r="35" spans="1:13" ht="27" customHeight="1">
      <c r="A35" s="8" t="s">
        <v>101</v>
      </c>
      <c r="B35" s="9" t="s">
        <v>77</v>
      </c>
      <c r="C35" s="9" t="s">
        <v>29</v>
      </c>
      <c r="D35" s="9" t="s">
        <v>19</v>
      </c>
      <c r="E35" s="9" t="s">
        <v>36</v>
      </c>
      <c r="F35" s="9" t="s">
        <v>9</v>
      </c>
      <c r="G35" s="9" t="s">
        <v>8</v>
      </c>
      <c r="H35" s="9" t="s">
        <v>10</v>
      </c>
      <c r="I35" s="9" t="s">
        <v>125</v>
      </c>
      <c r="J35" s="10" t="s">
        <v>68</v>
      </c>
      <c r="K35" s="11">
        <f aca="true" t="shared" si="3" ref="K35:M36">K36</f>
        <v>1352281</v>
      </c>
      <c r="L35" s="11">
        <f t="shared" si="3"/>
        <v>1176048</v>
      </c>
      <c r="M35" s="11">
        <f t="shared" si="3"/>
        <v>1176048</v>
      </c>
    </row>
    <row r="36" spans="1:13" ht="26.25" customHeight="1">
      <c r="A36" s="8" t="s">
        <v>102</v>
      </c>
      <c r="B36" s="9" t="s">
        <v>77</v>
      </c>
      <c r="C36" s="9" t="s">
        <v>29</v>
      </c>
      <c r="D36" s="9" t="s">
        <v>19</v>
      </c>
      <c r="E36" s="9" t="s">
        <v>25</v>
      </c>
      <c r="F36" s="9" t="s">
        <v>70</v>
      </c>
      <c r="G36" s="9" t="s">
        <v>8</v>
      </c>
      <c r="H36" s="9" t="s">
        <v>10</v>
      </c>
      <c r="I36" s="9" t="s">
        <v>125</v>
      </c>
      <c r="J36" s="10" t="s">
        <v>69</v>
      </c>
      <c r="K36" s="11">
        <f t="shared" si="3"/>
        <v>1352281</v>
      </c>
      <c r="L36" s="11">
        <f t="shared" si="3"/>
        <v>1176048</v>
      </c>
      <c r="M36" s="11">
        <f t="shared" si="3"/>
        <v>1176048</v>
      </c>
    </row>
    <row r="37" spans="1:13" ht="27" customHeight="1">
      <c r="A37" s="8" t="s">
        <v>103</v>
      </c>
      <c r="B37" s="9" t="s">
        <v>77</v>
      </c>
      <c r="C37" s="9" t="s">
        <v>29</v>
      </c>
      <c r="D37" s="9" t="s">
        <v>19</v>
      </c>
      <c r="E37" s="9" t="s">
        <v>25</v>
      </c>
      <c r="F37" s="9" t="s">
        <v>70</v>
      </c>
      <c r="G37" s="9" t="s">
        <v>36</v>
      </c>
      <c r="H37" s="9" t="s">
        <v>10</v>
      </c>
      <c r="I37" s="9" t="s">
        <v>125</v>
      </c>
      <c r="J37" s="10" t="s">
        <v>80</v>
      </c>
      <c r="K37" s="11">
        <f>K38+K39</f>
        <v>1352281</v>
      </c>
      <c r="L37" s="11">
        <f>L38+L39</f>
        <v>1176048</v>
      </c>
      <c r="M37" s="11">
        <f>M38+M39</f>
        <v>1176048</v>
      </c>
    </row>
    <row r="38" spans="1:13" ht="31.5" customHeight="1">
      <c r="A38" s="8" t="s">
        <v>104</v>
      </c>
      <c r="B38" s="9" t="s">
        <v>77</v>
      </c>
      <c r="C38" s="9" t="s">
        <v>29</v>
      </c>
      <c r="D38" s="9" t="s">
        <v>19</v>
      </c>
      <c r="E38" s="9" t="s">
        <v>25</v>
      </c>
      <c r="F38" s="9" t="s">
        <v>70</v>
      </c>
      <c r="G38" s="9" t="s">
        <v>36</v>
      </c>
      <c r="H38" s="9" t="s">
        <v>79</v>
      </c>
      <c r="I38" s="9" t="s">
        <v>125</v>
      </c>
      <c r="J38" s="10" t="s">
        <v>110</v>
      </c>
      <c r="K38" s="11">
        <v>471111</v>
      </c>
      <c r="L38" s="11">
        <v>471111</v>
      </c>
      <c r="M38" s="11">
        <v>471111</v>
      </c>
    </row>
    <row r="39" spans="1:13" ht="32.25" customHeight="1">
      <c r="A39" s="8" t="s">
        <v>105</v>
      </c>
      <c r="B39" s="9" t="s">
        <v>77</v>
      </c>
      <c r="C39" s="9" t="s">
        <v>29</v>
      </c>
      <c r="D39" s="9" t="s">
        <v>19</v>
      </c>
      <c r="E39" s="9" t="s">
        <v>25</v>
      </c>
      <c r="F39" s="9" t="s">
        <v>70</v>
      </c>
      <c r="G39" s="9" t="s">
        <v>36</v>
      </c>
      <c r="H39" s="9" t="s">
        <v>81</v>
      </c>
      <c r="I39" s="9" t="s">
        <v>125</v>
      </c>
      <c r="J39" s="10" t="s">
        <v>89</v>
      </c>
      <c r="K39" s="11">
        <v>881170</v>
      </c>
      <c r="L39" s="11">
        <v>704937</v>
      </c>
      <c r="M39" s="11">
        <v>704937</v>
      </c>
    </row>
    <row r="40" spans="1:13" ht="27.75" customHeight="1">
      <c r="A40" s="8" t="s">
        <v>27</v>
      </c>
      <c r="B40" s="9" t="s">
        <v>77</v>
      </c>
      <c r="C40" s="9" t="s">
        <v>29</v>
      </c>
      <c r="D40" s="9" t="s">
        <v>19</v>
      </c>
      <c r="E40" s="9" t="s">
        <v>27</v>
      </c>
      <c r="F40" s="9" t="s">
        <v>9</v>
      </c>
      <c r="G40" s="9" t="s">
        <v>8</v>
      </c>
      <c r="H40" s="9" t="s">
        <v>10</v>
      </c>
      <c r="I40" s="9" t="s">
        <v>125</v>
      </c>
      <c r="J40" s="10" t="s">
        <v>71</v>
      </c>
      <c r="K40" s="11">
        <f>K41+K44</f>
        <v>64096</v>
      </c>
      <c r="L40" s="11">
        <f>L41+L44</f>
        <v>66978</v>
      </c>
      <c r="M40" s="11">
        <f>M41+M44</f>
        <v>2384</v>
      </c>
    </row>
    <row r="41" spans="1:13" ht="27.75" customHeight="1">
      <c r="A41" s="8" t="s">
        <v>106</v>
      </c>
      <c r="B41" s="9" t="s">
        <v>77</v>
      </c>
      <c r="C41" s="9" t="s">
        <v>29</v>
      </c>
      <c r="D41" s="9" t="s">
        <v>19</v>
      </c>
      <c r="E41" s="9" t="s">
        <v>27</v>
      </c>
      <c r="F41" s="9" t="s">
        <v>83</v>
      </c>
      <c r="G41" s="9" t="s">
        <v>8</v>
      </c>
      <c r="H41" s="9" t="s">
        <v>10</v>
      </c>
      <c r="I41" s="9" t="s">
        <v>125</v>
      </c>
      <c r="J41" s="10" t="s">
        <v>118</v>
      </c>
      <c r="K41" s="11">
        <f aca="true" t="shared" si="4" ref="K41:M42">K42</f>
        <v>2384</v>
      </c>
      <c r="L41" s="11">
        <f t="shared" si="4"/>
        <v>2384</v>
      </c>
      <c r="M41" s="11">
        <f t="shared" si="4"/>
        <v>2384</v>
      </c>
    </row>
    <row r="42" spans="1:13" ht="27.75" customHeight="1">
      <c r="A42" s="8" t="s">
        <v>107</v>
      </c>
      <c r="B42" s="9" t="s">
        <v>77</v>
      </c>
      <c r="C42" s="9" t="s">
        <v>29</v>
      </c>
      <c r="D42" s="9" t="s">
        <v>19</v>
      </c>
      <c r="E42" s="9" t="s">
        <v>27</v>
      </c>
      <c r="F42" s="9" t="s">
        <v>83</v>
      </c>
      <c r="G42" s="9" t="s">
        <v>36</v>
      </c>
      <c r="H42" s="9" t="s">
        <v>10</v>
      </c>
      <c r="I42" s="9" t="s">
        <v>125</v>
      </c>
      <c r="J42" s="10" t="s">
        <v>119</v>
      </c>
      <c r="K42" s="11">
        <f t="shared" si="4"/>
        <v>2384</v>
      </c>
      <c r="L42" s="11">
        <f t="shared" si="4"/>
        <v>2384</v>
      </c>
      <c r="M42" s="11">
        <f t="shared" si="4"/>
        <v>2384</v>
      </c>
    </row>
    <row r="43" spans="1:13" ht="39" customHeight="1">
      <c r="A43" s="8" t="s">
        <v>48</v>
      </c>
      <c r="B43" s="9" t="s">
        <v>77</v>
      </c>
      <c r="C43" s="9" t="s">
        <v>29</v>
      </c>
      <c r="D43" s="9" t="s">
        <v>19</v>
      </c>
      <c r="E43" s="9" t="s">
        <v>27</v>
      </c>
      <c r="F43" s="9" t="s">
        <v>83</v>
      </c>
      <c r="G43" s="9" t="s">
        <v>36</v>
      </c>
      <c r="H43" s="9" t="s">
        <v>84</v>
      </c>
      <c r="I43" s="9" t="s">
        <v>125</v>
      </c>
      <c r="J43" s="10" t="s">
        <v>85</v>
      </c>
      <c r="K43" s="11">
        <v>2384</v>
      </c>
      <c r="L43" s="11">
        <v>2384</v>
      </c>
      <c r="M43" s="11">
        <v>2384</v>
      </c>
    </row>
    <row r="44" spans="1:13" ht="33.75" customHeight="1">
      <c r="A44" s="8" t="s">
        <v>62</v>
      </c>
      <c r="B44" s="9" t="s">
        <v>77</v>
      </c>
      <c r="C44" s="9" t="s">
        <v>29</v>
      </c>
      <c r="D44" s="9" t="s">
        <v>19</v>
      </c>
      <c r="E44" s="9" t="s">
        <v>63</v>
      </c>
      <c r="F44" s="9" t="s">
        <v>41</v>
      </c>
      <c r="G44" s="9" t="s">
        <v>8</v>
      </c>
      <c r="H44" s="9" t="s">
        <v>10</v>
      </c>
      <c r="I44" s="9" t="s">
        <v>125</v>
      </c>
      <c r="J44" s="10" t="s">
        <v>72</v>
      </c>
      <c r="K44" s="11">
        <f>K45</f>
        <v>61712</v>
      </c>
      <c r="L44" s="11">
        <f>L45</f>
        <v>64594</v>
      </c>
      <c r="M44" s="11">
        <f>M45</f>
        <v>0</v>
      </c>
    </row>
    <row r="45" spans="1:13" ht="41.25" customHeight="1">
      <c r="A45" s="8" t="s">
        <v>63</v>
      </c>
      <c r="B45" s="9" t="s">
        <v>77</v>
      </c>
      <c r="C45" s="9" t="s">
        <v>29</v>
      </c>
      <c r="D45" s="9" t="s">
        <v>19</v>
      </c>
      <c r="E45" s="9" t="s">
        <v>63</v>
      </c>
      <c r="F45" s="9" t="s">
        <v>41</v>
      </c>
      <c r="G45" s="9" t="s">
        <v>36</v>
      </c>
      <c r="H45" s="9" t="s">
        <v>10</v>
      </c>
      <c r="I45" s="9" t="s">
        <v>125</v>
      </c>
      <c r="J45" s="10" t="s">
        <v>82</v>
      </c>
      <c r="K45" s="11">
        <v>61712</v>
      </c>
      <c r="L45" s="11">
        <v>64594</v>
      </c>
      <c r="M45" s="11">
        <v>0</v>
      </c>
    </row>
    <row r="46" spans="1:13" ht="18.75" customHeight="1">
      <c r="A46" s="8" t="s">
        <v>64</v>
      </c>
      <c r="B46" s="9" t="s">
        <v>77</v>
      </c>
      <c r="C46" s="9" t="s">
        <v>29</v>
      </c>
      <c r="D46" s="9" t="s">
        <v>19</v>
      </c>
      <c r="E46" s="9" t="s">
        <v>120</v>
      </c>
      <c r="F46" s="9" t="s">
        <v>9</v>
      </c>
      <c r="G46" s="9" t="s">
        <v>8</v>
      </c>
      <c r="H46" s="9" t="s">
        <v>10</v>
      </c>
      <c r="I46" s="9" t="s">
        <v>125</v>
      </c>
      <c r="J46" s="10" t="s">
        <v>121</v>
      </c>
      <c r="K46" s="11">
        <f aca="true" t="shared" si="5" ref="K46:M47">K47</f>
        <v>2827896</v>
      </c>
      <c r="L46" s="11">
        <f t="shared" si="5"/>
        <v>2995238</v>
      </c>
      <c r="M46" s="11">
        <f t="shared" si="5"/>
        <v>2985235</v>
      </c>
    </row>
    <row r="47" spans="1:13" ht="17.25" customHeight="1">
      <c r="A47" s="8" t="s">
        <v>40</v>
      </c>
      <c r="B47" s="9" t="s">
        <v>77</v>
      </c>
      <c r="C47" s="9" t="s">
        <v>29</v>
      </c>
      <c r="D47" s="9" t="s">
        <v>19</v>
      </c>
      <c r="E47" s="9" t="s">
        <v>65</v>
      </c>
      <c r="F47" s="9" t="s">
        <v>86</v>
      </c>
      <c r="G47" s="9" t="s">
        <v>8</v>
      </c>
      <c r="H47" s="9" t="s">
        <v>10</v>
      </c>
      <c r="I47" s="9" t="s">
        <v>125</v>
      </c>
      <c r="J47" s="10" t="s">
        <v>122</v>
      </c>
      <c r="K47" s="11">
        <f t="shared" si="5"/>
        <v>2827896</v>
      </c>
      <c r="L47" s="11">
        <f t="shared" si="5"/>
        <v>2995238</v>
      </c>
      <c r="M47" s="11">
        <f t="shared" si="5"/>
        <v>2985235</v>
      </c>
    </row>
    <row r="48" spans="1:13" ht="27.75" customHeight="1">
      <c r="A48" s="8" t="s">
        <v>108</v>
      </c>
      <c r="B48" s="9" t="s">
        <v>77</v>
      </c>
      <c r="C48" s="9" t="s">
        <v>29</v>
      </c>
      <c r="D48" s="9" t="s">
        <v>19</v>
      </c>
      <c r="E48" s="9" t="s">
        <v>65</v>
      </c>
      <c r="F48" s="9" t="s">
        <v>86</v>
      </c>
      <c r="G48" s="9" t="s">
        <v>36</v>
      </c>
      <c r="H48" s="9" t="s">
        <v>10</v>
      </c>
      <c r="I48" s="9" t="s">
        <v>125</v>
      </c>
      <c r="J48" s="10" t="s">
        <v>123</v>
      </c>
      <c r="K48" s="11">
        <f>K49+K50</f>
        <v>2827896</v>
      </c>
      <c r="L48" s="11">
        <f>L49+L50</f>
        <v>2995238</v>
      </c>
      <c r="M48" s="11">
        <f>M49+M50</f>
        <v>2985235</v>
      </c>
    </row>
    <row r="49" spans="1:13" ht="38.25" customHeight="1">
      <c r="A49" s="8" t="s">
        <v>127</v>
      </c>
      <c r="B49" s="9" t="s">
        <v>77</v>
      </c>
      <c r="C49" s="9" t="s">
        <v>29</v>
      </c>
      <c r="D49" s="9" t="s">
        <v>19</v>
      </c>
      <c r="E49" s="9" t="s">
        <v>65</v>
      </c>
      <c r="F49" s="9" t="s">
        <v>86</v>
      </c>
      <c r="G49" s="9" t="s">
        <v>36</v>
      </c>
      <c r="H49" s="9" t="s">
        <v>87</v>
      </c>
      <c r="I49" s="9" t="s">
        <v>125</v>
      </c>
      <c r="J49" s="10" t="s">
        <v>88</v>
      </c>
      <c r="K49" s="11">
        <v>2812754</v>
      </c>
      <c r="L49" s="11">
        <v>2980096</v>
      </c>
      <c r="M49" s="11">
        <v>2970093</v>
      </c>
    </row>
    <row r="50" spans="1:13" ht="45.75" customHeight="1">
      <c r="A50" s="8" t="s">
        <v>120</v>
      </c>
      <c r="B50" s="15">
        <v>816</v>
      </c>
      <c r="C50" s="15">
        <v>2</v>
      </c>
      <c r="D50" s="16" t="s">
        <v>19</v>
      </c>
      <c r="E50" s="15">
        <v>49</v>
      </c>
      <c r="F50" s="15">
        <v>999</v>
      </c>
      <c r="G50" s="15">
        <v>10</v>
      </c>
      <c r="H50" s="15">
        <v>7555</v>
      </c>
      <c r="I50" s="19">
        <v>150</v>
      </c>
      <c r="J50" s="10" t="s">
        <v>128</v>
      </c>
      <c r="K50" s="11">
        <v>15142</v>
      </c>
      <c r="L50" s="11">
        <v>15142</v>
      </c>
      <c r="M50" s="11">
        <v>15142</v>
      </c>
    </row>
    <row r="51" spans="1:16" ht="12.75">
      <c r="A51" s="22" t="s">
        <v>109</v>
      </c>
      <c r="B51" s="23"/>
      <c r="C51" s="23"/>
      <c r="D51" s="23"/>
      <c r="E51" s="23"/>
      <c r="F51" s="23"/>
      <c r="G51" s="23"/>
      <c r="H51" s="23"/>
      <c r="I51" s="23"/>
      <c r="J51" s="24"/>
      <c r="K51" s="11">
        <f>K11+K33</f>
        <v>4663349</v>
      </c>
      <c r="L51" s="11">
        <f>L11+L33</f>
        <v>4676802</v>
      </c>
      <c r="M51" s="11">
        <f>M11+M33</f>
        <v>4635503</v>
      </c>
      <c r="N51" s="13"/>
      <c r="O51" s="13"/>
      <c r="P51" s="13"/>
    </row>
  </sheetData>
  <sheetProtection/>
  <mergeCells count="9">
    <mergeCell ref="K1:M4"/>
    <mergeCell ref="A51:J51"/>
    <mergeCell ref="A5:M5"/>
    <mergeCell ref="A8:A9"/>
    <mergeCell ref="B8:I8"/>
    <mergeCell ref="J8:J9"/>
    <mergeCell ref="K8:K9"/>
    <mergeCell ref="L8:L9"/>
    <mergeCell ref="M8:M9"/>
  </mergeCells>
  <printOptions/>
  <pageMargins left="0.7874015748031497" right="0.3937007874015748" top="0.7874015748031497" bottom="0.7874015748031497" header="0.5118110236220472" footer="0.5118110236220472"/>
  <pageSetup firstPageNumber="83" useFirstPageNumber="1" fitToHeight="35" horizontalDpi="600" verticalDpi="600" orientation="landscape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SA</cp:lastModifiedBy>
  <cp:lastPrinted>2018-12-18T16:33:28Z</cp:lastPrinted>
  <dcterms:created xsi:type="dcterms:W3CDTF">2010-12-01T11:29:51Z</dcterms:created>
  <dcterms:modified xsi:type="dcterms:W3CDTF">2018-12-19T16:55:07Z</dcterms:modified>
  <cp:category/>
  <cp:version/>
  <cp:contentType/>
  <cp:contentStatus/>
</cp:coreProperties>
</file>