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<sst xmlns="http://schemas.openxmlformats.org/spreadsheetml/2006/main" count="672" uniqueCount="265">
  <si>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</si>
  <si>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</si>
  <si>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</si>
  <si>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</si>
  <si>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</si>
  <si>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</si>
  <si>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</si>
  <si>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</si>
  <si>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</si>
  <si>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</si>
  <si>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</si>
  <si>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/>
  </si>
  <si>
    <t>0100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</si>
  <si>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</si>
  <si>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</si>
  <si>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</si>
  <si>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</si>
  <si>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</si>
  <si>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</si>
  <si>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</si>
  <si>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</si>
  <si>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</si>
  <si>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0113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</si>
  <si>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</si>
  <si>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</si>
  <si>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</si>
  <si>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</si>
  <si>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</si>
  <si>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Межбюджетные трансферты</t>
  </si>
  <si>
    <t>Иные межбюджетные трансферты</t>
  </si>
  <si>
    <t>500</t>
  </si>
  <si>
    <t>540</t>
  </si>
  <si>
    <t>Благоустройство</t>
  </si>
  <si>
    <t>НАЦИОНАЛЬНАЯ ЭКОНОМИКА</t>
  </si>
  <si>
    <t>0503</t>
  </si>
  <si>
    <t>0400</t>
  </si>
  <si>
    <t>0409</t>
  </si>
  <si>
    <t>Дорожное хозяйство (дорожные фонды)</t>
  </si>
  <si>
    <t>Культура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</si>
  <si>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</si>
  <si>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</si>
  <si>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</si>
  <si>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</si>
  <si>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0801</t>
  </si>
  <si>
    <t>850</t>
  </si>
  <si>
    <t>Уплата налогов, сборов и иных платежей</t>
  </si>
  <si>
    <t>38</t>
  </si>
  <si>
    <t>39</t>
  </si>
  <si>
    <t>ОБЩЕГОСУДАРСТВЕННЫЕ ВОПРОСЫ</t>
  </si>
  <si>
    <t>ЖИЛИЩНО-КОММУНАЛЬНОЕ ХОЗЯЙСТВО</t>
  </si>
  <si>
    <t>КУЛЬТУРА, КИНЕМАТОГРАФИЯ</t>
  </si>
  <si>
    <t>Всего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</si>
  <si>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</si>
  <si>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</si>
  <si>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</si>
  <si>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</si>
  <si>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</si>
  <si>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</si>
  <si>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</si>
  <si>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</si>
  <si>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</si>
  <si>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0500</t>
  </si>
  <si>
    <t>0800</t>
  </si>
  <si>
    <t>69</t>
  </si>
  <si>
    <t>7200000000</t>
  </si>
  <si>
    <t>7210000210</t>
  </si>
  <si>
    <t>7210075140</t>
  </si>
  <si>
    <t>7210081550</t>
  </si>
  <si>
    <t>0100000000</t>
  </si>
  <si>
    <t>0110000000</t>
  </si>
  <si>
    <t>0110081670</t>
  </si>
  <si>
    <t>70</t>
  </si>
  <si>
    <t>0200000000</t>
  </si>
  <si>
    <t>Другие общегосударственные вопросы</t>
  </si>
  <si>
    <t>45</t>
  </si>
  <si>
    <t>46</t>
  </si>
  <si>
    <t>47</t>
  </si>
  <si>
    <t>48</t>
  </si>
  <si>
    <t>49</t>
  </si>
  <si>
    <t>50</t>
  </si>
  <si>
    <t>71</t>
  </si>
  <si>
    <t>72</t>
  </si>
  <si>
    <t>73</t>
  </si>
  <si>
    <t>74</t>
  </si>
  <si>
    <t xml:space="preserve">240 </t>
  </si>
  <si>
    <t>Закупка товаров, работ и услуг для обеспечения государственных (муниципальных) нужд</t>
  </si>
  <si>
    <t>Подпрограмма «Благоустройство территории Добромысловского сельсовета»</t>
  </si>
  <si>
    <t>01100S5550</t>
  </si>
  <si>
    <t>ЗДРАВООХРАНЕНИЕ</t>
  </si>
  <si>
    <t>0900</t>
  </si>
  <si>
    <t>0909</t>
  </si>
  <si>
    <t xml:space="preserve">Другие вопросы в области здравоохранения </t>
  </si>
  <si>
    <t xml:space="preserve">Софинансирование мероприятий по акарицидным обработкам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</si>
  <si>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 Мероприятия по акарицидным обработкам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</si>
  <si>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0110075550</t>
  </si>
  <si>
    <t>0110081660</t>
  </si>
  <si>
    <t xml:space="preserve">Мероприятия по уличному освещению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</si>
  <si>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0110081960</t>
  </si>
  <si>
    <t xml:space="preserve">Мероприятия в области общественных работ в рамках подпрограммы                                                                                                                                                                                                                                              «Благоустройство территории Добромысловского сельсовета» программы «Создание условий для                                                                                                                                                                                                   благоприятного развития территории Добромысловского сельсовета» </t>
  </si>
  <si>
    <t>0110082040</t>
  </si>
  <si>
    <t xml:space="preserve">Мероприятия по трудоустройству безработных граждан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</si>
  <si>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Непрограммные расходы администрации Добромысловского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</si>
  <si>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администрации Добромысловского сельсовета</t>
  </si>
  <si>
    <t>Функционирование  администрации Добромысловского сельсовета</t>
  </si>
  <si>
    <t>7210000000</t>
  </si>
  <si>
    <t>Глава муниципального образования  в рамках непрограммных расходов Добромыслоского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</si>
  <si>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Добромыслоского сельсовета в рамках непрограммных расходов отдельных органов исполнительной власти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</si>
  <si>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администрации Добромыслоского сельсовета в рамках непрограммных расходов отдельных органов исполнительной власти</t>
  </si>
  <si>
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</si>
  <si>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Осуществление первичного воинского учета на территориях, где отсутствуют военные комиссариаты по администрации Добромысловского сельсовета в рамках отдельных непрограммных расходов отдельных органов исполнительной власти</t>
  </si>
  <si>
    <t>0200</t>
  </si>
  <si>
    <t>0203</t>
  </si>
  <si>
    <t>НАЦИОНАЛЬНАЯ ОБОРОНА</t>
  </si>
  <si>
    <t>Мобилизационная  и вневойсковая подготовка</t>
  </si>
  <si>
    <t xml:space="preserve">Мероприятия по содержанию мест захоронений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</si>
  <si>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0110081690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</si>
  <si>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</si>
  <si>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</si>
  <si>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</si>
  <si>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</si>
  <si>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</si>
  <si>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</si>
  <si>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</si>
  <si>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</si>
  <si>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</si>
  <si>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</si>
  <si>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</si>
  <si>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</si>
  <si>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</si>
  <si>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</si>
  <si>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</si>
  <si>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</si>
  <si>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</si>
  <si>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</si>
  <si>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</si>
  <si>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</si>
  <si>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</si>
  <si>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</si>
  <si>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</si>
  <si>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</si>
  <si>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0280000000</t>
  </si>
  <si>
    <t>0280081000</t>
  </si>
  <si>
    <t>Отдельные мероприятия</t>
  </si>
  <si>
    <t xml:space="preserve">Обеспечение деятельности  учреждений и оказание услуг населению в рамках отдельных мероприятий муниципальной программы «Создание условий для развития культуры» </t>
  </si>
  <si>
    <t xml:space="preserve">Муниципальная  программа Добромысловского сельсовета «Создание условий для развития культуры» </t>
  </si>
  <si>
    <t xml:space="preserve">Муниципальная программа Добромысловского сельсовета «Создание условий для благоприятного развития  территории Добромысловского сельсовета»  </t>
  </si>
  <si>
    <t>0110074120</t>
  </si>
  <si>
    <t>0310</t>
  </si>
  <si>
    <t>0300</t>
  </si>
  <si>
    <t>НАЦИОНАЛЬНАЯ БЕЗОПАСНОСТЬ И ПРАВООХРАНИТЕЛЬНАЯ ДЕЯТЕЛЬНОСТЬ</t>
  </si>
  <si>
    <t>Мероприятия по обеспечению первичных мер пожарной безопасности в рамках подпрограммы 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на 2016-2018 года</t>
  </si>
  <si>
    <t>Обеспечение пожарной безопасности</t>
  </si>
  <si>
    <t xml:space="preserve">Мероприятия по содержанию автомобильных дорог общего пользования местного значения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</si>
  <si>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0110075080</t>
  </si>
  <si>
    <t>91</t>
  </si>
  <si>
    <t>92</t>
  </si>
  <si>
    <t>93</t>
  </si>
  <si>
    <t>94</t>
  </si>
  <si>
    <t>95</t>
  </si>
  <si>
    <t>96</t>
  </si>
  <si>
    <t>97</t>
  </si>
  <si>
    <t>98</t>
  </si>
  <si>
    <t>Софинансирование мероприятий по обеспечению первичных мер пожарной безопасности в рамках подпрограммы 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на 2016-2018 года</t>
  </si>
  <si>
    <t>01100S4120</t>
  </si>
  <si>
    <t xml:space="preserve">Софинансирование мероприятий по содержанию автомобильных дорог общего пользования местного значения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</si>
  <si>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01100S5080</t>
  </si>
  <si>
    <t>99</t>
  </si>
  <si>
    <t>101</t>
  </si>
  <si>
    <t>102</t>
  </si>
  <si>
    <t>103</t>
  </si>
  <si>
    <t>105</t>
  </si>
  <si>
    <t>106</t>
  </si>
  <si>
    <t>107</t>
  </si>
  <si>
    <t>108</t>
  </si>
  <si>
    <t>0110075090</t>
  </si>
  <si>
    <t xml:space="preserve">Софинансирование мероприятий по капитальному ремонту автомобильных дорог общего пользования местного значения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</si>
  <si>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01100S5090</t>
  </si>
  <si>
    <t xml:space="preserve">Мероприятия по капитальному ремонту автомобильных дорог общего пользования местного значения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</si>
  <si>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</si>
  <si>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</si>
  <si>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</si>
  <si>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</si>
  <si>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</si>
  <si>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</si>
  <si>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</si>
  <si>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</si>
  <si>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</si>
  <si>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</si>
  <si>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 xml:space="preserve">Мероприятия по капитальному ремонту реконструкций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</si>
  <si>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0110075710</t>
  </si>
  <si>
    <t>0505</t>
  </si>
  <si>
    <t>Другие вопросы в области жилищно-коммунального хозяйства</t>
  </si>
  <si>
    <t xml:space="preserve">Региональные выплаты и выплаты, обеспечивающие уровень заработной платы работников бюджетной сферы не ниже размеров минимальной оплаты труда в рамках отдельных мероприятий муниципальной программы «Создание условий для развития культуры» </t>
  </si>
  <si>
    <t>0280010210</t>
  </si>
  <si>
    <t>Региональные выплаты и выплаты, обеспечивающие уровень заработной платы работников бюджетной сферы не ниже размеров минимальной оплаты труда по Администрации Добромысловского сельсовета в рамках непрограммных расходов отдельных органов исполнительной власти»</t>
  </si>
  <si>
    <t>01100S5710</t>
  </si>
  <si>
    <t xml:space="preserve">Софинансирование мероприятий по капитальному ремонту реконструкций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</si>
  <si>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7210082900</t>
  </si>
  <si>
    <t>24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</si>
  <si>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</si>
  <si>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</si>
  <si>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</si>
  <si>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</si>
  <si>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</si>
  <si>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</si>
  <si>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</si>
  <si>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</si>
  <si>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</si>
  <si>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</si>
  <si>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</si>
  <si>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</si>
  <si>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</si>
  <si>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</si>
  <si>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</si>
  <si>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</si>
  <si>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</si>
  <si>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</si>
  <si>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</si>
  <si>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</si>
  <si>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</si>
  <si>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</si>
  <si>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</si>
  <si>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</si>
  <si>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</si>
  <si>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</si>
  <si>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</si>
  <si>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</si>
  <si>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</si>
  <si>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</si>
  <si>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</si>
  <si>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</si>
  <si>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</si>
  <si>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42</t>
  </si>
  <si>
    <t>43</t>
  </si>
  <si>
    <t>44</t>
  </si>
  <si>
    <t>119</t>
  </si>
  <si>
    <t>121</t>
  </si>
  <si>
    <t>122</t>
  </si>
  <si>
    <t>123</t>
  </si>
  <si>
    <t>124</t>
  </si>
  <si>
    <t>125</t>
  </si>
  <si>
    <t>Персональные выплаты на повышение размеров оплаты труда основного и административно-управленческого персонала учреждений культуры</t>
  </si>
  <si>
    <t>0280010460</t>
  </si>
  <si>
    <t>90</t>
  </si>
  <si>
    <t>104</t>
  </si>
  <si>
    <t>126</t>
  </si>
  <si>
    <t>127</t>
  </si>
  <si>
    <t>128</t>
  </si>
  <si>
    <t>129</t>
  </si>
  <si>
    <t>7210080580</t>
  </si>
  <si>
    <t>Мероприятия по землеустройству и землепользованию по администрации Добромысловского сельсовета в рамках непрограммных расходов отдельных органов исполнительной власти</t>
  </si>
  <si>
    <t>0412</t>
  </si>
  <si>
    <t>Другие вопросы в области национальной экономики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</si>
  <si>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разделам, подразделам классификации расходов местного бюджета  за 2017 год</t>
  </si>
  <si>
    <t>Утрерждено решением о бюжете</t>
  </si>
  <si>
    <t>Бюджетная роспись с учетом изменений</t>
  </si>
  <si>
    <t xml:space="preserve">Исполнено </t>
  </si>
  <si>
    <t>% исполнения</t>
  </si>
  <si>
    <t>7210080060</t>
  </si>
  <si>
    <t>0111</t>
  </si>
  <si>
    <t>870</t>
  </si>
  <si>
    <t>Резервный фонд администрации Добромысловского сельсовета в рамках непрограммных расходов  администрации Добромысловского сельсовета</t>
  </si>
  <si>
    <t>Резервные средства</t>
  </si>
  <si>
    <t>Резервные фонды</t>
  </si>
  <si>
    <t xml:space="preserve">Приложение 5
к решению Добромысловского сельского
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30.05.2018  № 12-96-р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</si>
</sst>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top"/>
    </xf>
    <xf numFmtId="2" fontId="5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>
      <alignment vertical="top" wrapText="1"/>
    </xf>
    <xf numFmtId="0" fontId="8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justify" vertical="center" shrinkToFi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164" fontId="11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wrapText="1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 vertical="top"/>
    </xf>
    <xf numFmtId="165" fontId="5" fillId="0" borderId="0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4" fontId="8" fillId="0" borderId="0" xfId="0" applyNumberFormat="1" applyFont="1" applyAlignment="1">
      <alignment horizontal="justify" vertical="top"/>
    </xf>
    <xf numFmtId="4" fontId="2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vertical="top" wrapText="1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9" fontId="5" fillId="0" borderId="12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 quotePrefix="1">
      <alignment horizontal="left" vertical="top" wrapText="1"/>
    </xf>
    <xf numFmtId="0" fontId="7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/>
    </xf>
    <xf numFmtId="0" fontId="10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10" fillId="0" borderId="16" xfId="0" applyNumberFormat="1" applyFont="1" applyFill="1" applyBorder="1" applyAlignment="1" quotePrefix="1">
      <alignment horizontal="left" vertical="top" wrapText="1"/>
    </xf>
    <xf numFmtId="2" fontId="5" fillId="0" borderId="12" xfId="0" applyNumberFormat="1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8" fillId="0" borderId="0" xfId="0" applyFont="1" applyAlignment="1">
      <alignment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right" vertical="justify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tabSelected="1" zoomScalePageLayoutView="0" workbookViewId="0" topLeftCell="C1">
      <selection activeCell="J1" sqref="J1"/>
    </sheetView>
  </sheetViews>
  <sheetFormatPr defaultColWidth="9.140625" defaultRowHeight="15"/>
  <cols>
    <col min="1" max="1" width="4.28125" style="61" customWidth="1"/>
    <col min="2" max="2" width="92.421875" style="0" customWidth="1"/>
    <col min="3" max="3" width="12.28125" style="0" customWidth="1"/>
    <col min="4" max="4" width="5.00390625" style="0" customWidth="1"/>
    <col min="5" max="5" width="7.57421875" style="0" customWidth="1"/>
    <col min="6" max="9" width="12.57421875" style="55" customWidth="1"/>
    <col min="10" max="10" width="12.57421875" style="0" customWidth="1"/>
  </cols>
  <sheetData>
    <row r="1" spans="1:10" ht="131.25" customHeight="1">
      <c r="A1" s="60"/>
      <c r="B1" s="1"/>
      <c r="C1" s="74" t="s">
        <v>264</v>
      </c>
      <c r="D1" s="75"/>
      <c r="E1" s="75"/>
      <c r="F1" s="75"/>
      <c r="G1" s="75"/>
      <c r="H1" s="75"/>
      <c r="I1" s="75"/>
      <c r="J1" s="31"/>
    </row>
    <row r="2" spans="1:10" ht="43.5" customHeight="1" hidden="1">
      <c r="A2" s="60"/>
      <c r="B2" s="1"/>
      <c r="C2" s="2"/>
      <c r="D2" s="3"/>
      <c r="E2" s="3"/>
      <c r="F2" s="45" t="s">
        <v>27</v>
      </c>
      <c r="G2" s="45" t="s">
        <v>27</v>
      </c>
      <c r="H2" s="45" t="s">
        <v>27</v>
      </c>
      <c r="I2" s="45" t="s">
        <v>27</v>
      </c>
      <c r="J2" s="11"/>
    </row>
    <row r="3" spans="1:10" ht="48.75" customHeight="1" hidden="1">
      <c r="A3" s="60"/>
      <c r="B3" s="1"/>
      <c r="C3" s="2"/>
      <c r="D3" s="4"/>
      <c r="E3" s="4"/>
      <c r="F3" s="45" t="s">
        <v>27</v>
      </c>
      <c r="G3" s="45" t="s">
        <v>27</v>
      </c>
      <c r="H3" s="45" t="s">
        <v>27</v>
      </c>
      <c r="I3" s="45" t="s">
        <v>27</v>
      </c>
      <c r="J3" s="11"/>
    </row>
    <row r="4" spans="1:10" ht="1.5" customHeight="1" hidden="1">
      <c r="A4" s="60"/>
      <c r="B4" s="1"/>
      <c r="C4" s="2"/>
      <c r="D4" s="2"/>
      <c r="E4" s="2"/>
      <c r="F4" s="46"/>
      <c r="G4" s="46"/>
      <c r="H4" s="46"/>
      <c r="I4" s="46"/>
      <c r="J4" s="5"/>
    </row>
    <row r="5" spans="1:10" ht="59.25" customHeight="1">
      <c r="A5" s="72" t="s">
        <v>253</v>
      </c>
      <c r="B5" s="72"/>
      <c r="C5" s="72"/>
      <c r="D5" s="72"/>
      <c r="E5" s="72"/>
      <c r="F5" s="72"/>
      <c r="G5" s="72"/>
      <c r="H5" s="72"/>
      <c r="I5" s="72"/>
      <c r="J5" s="32"/>
    </row>
    <row r="6" spans="1:10" ht="15" customHeight="1">
      <c r="A6" s="73" t="s">
        <v>27</v>
      </c>
      <c r="B6" s="73"/>
      <c r="C6" s="73"/>
      <c r="D6" s="73"/>
      <c r="E6" s="73"/>
      <c r="F6" s="73"/>
      <c r="G6" s="73"/>
      <c r="H6" s="73"/>
      <c r="I6" s="73"/>
      <c r="J6" s="30"/>
    </row>
    <row r="7" spans="1:10" ht="15.75" hidden="1">
      <c r="A7" s="58"/>
      <c r="B7" s="6"/>
      <c r="C7" s="6"/>
      <c r="D7" s="6"/>
      <c r="E7" s="6"/>
      <c r="F7" s="47"/>
      <c r="G7" s="47"/>
      <c r="H7" s="47"/>
      <c r="I7" s="47"/>
      <c r="J7" s="6"/>
    </row>
    <row r="8" spans="1:10" ht="2.25" customHeight="1" hidden="1">
      <c r="A8" s="60"/>
      <c r="B8" s="7"/>
      <c r="C8" s="8"/>
      <c r="D8" s="8"/>
      <c r="E8" s="8"/>
      <c r="F8" s="48" t="s">
        <v>0</v>
      </c>
      <c r="G8" s="48" t="s">
        <v>0</v>
      </c>
      <c r="H8" s="48" t="s">
        <v>0</v>
      </c>
      <c r="I8" s="48" t="s">
        <v>0</v>
      </c>
      <c r="J8" s="9"/>
    </row>
    <row r="9" spans="1:10" ht="63">
      <c r="A9" s="10" t="s">
        <v>1</v>
      </c>
      <c r="B9" s="10" t="s">
        <v>2</v>
      </c>
      <c r="C9" s="19" t="s">
        <v>4</v>
      </c>
      <c r="D9" s="19" t="s">
        <v>5</v>
      </c>
      <c r="E9" s="19" t="s">
        <v>3</v>
      </c>
      <c r="F9" s="49" t="s">
        <v>254</v>
      </c>
      <c r="G9" s="19" t="s">
        <v>255</v>
      </c>
      <c r="H9" s="19" t="s">
        <v>256</v>
      </c>
      <c r="I9" s="68" t="s">
        <v>257</v>
      </c>
      <c r="J9" s="36"/>
    </row>
    <row r="10" spans="1:10" ht="15.75">
      <c r="A10" s="59"/>
      <c r="B10" s="19" t="s">
        <v>6</v>
      </c>
      <c r="C10" s="19" t="s">
        <v>7</v>
      </c>
      <c r="D10" s="19" t="s">
        <v>8</v>
      </c>
      <c r="E10" s="19" t="s">
        <v>9</v>
      </c>
      <c r="F10" s="49" t="s">
        <v>10</v>
      </c>
      <c r="G10" s="71">
        <v>6</v>
      </c>
      <c r="H10" s="71">
        <v>7</v>
      </c>
      <c r="I10" s="71">
        <v>8</v>
      </c>
      <c r="J10" s="37"/>
    </row>
    <row r="11" spans="1:10" ht="25.5">
      <c r="A11" s="14" t="s">
        <v>6</v>
      </c>
      <c r="B11" s="12" t="s">
        <v>145</v>
      </c>
      <c r="C11" s="16" t="s">
        <v>68</v>
      </c>
      <c r="D11" s="14"/>
      <c r="E11" s="14" t="s">
        <v>27</v>
      </c>
      <c r="F11" s="50">
        <f>F12</f>
        <v>285815</v>
      </c>
      <c r="G11" s="50">
        <f>G12</f>
        <v>2245216.27</v>
      </c>
      <c r="H11" s="50">
        <f>H12</f>
        <v>1686869.94</v>
      </c>
      <c r="I11" s="70">
        <v>75</v>
      </c>
      <c r="J11" s="38"/>
    </row>
    <row r="12" spans="1:10" ht="15.75" thickBot="1">
      <c r="A12" s="14" t="s">
        <v>7</v>
      </c>
      <c r="B12" s="12" t="s">
        <v>86</v>
      </c>
      <c r="C12" s="16" t="s">
        <v>69</v>
      </c>
      <c r="D12" s="14"/>
      <c r="E12" s="14" t="s">
        <v>27</v>
      </c>
      <c r="F12" s="50">
        <f>F28+F53+F63+F68+F78+F83+F73+F38+F43+F13+F18+F48+F23+F58+F33</f>
        <v>285815</v>
      </c>
      <c r="G12" s="50">
        <f>G28+G53+G63+G68+G78+G83+G73+G38+G43+G13+G18+G48+G23+G58+G33</f>
        <v>2245216.27</v>
      </c>
      <c r="H12" s="50">
        <f>H28+H53+H63+H68+H78+H83+H73+H38+H43+H13+H18+H48+H23+H58+H33</f>
        <v>1686869.94</v>
      </c>
      <c r="I12" s="70">
        <v>75</v>
      </c>
      <c r="J12" s="38"/>
    </row>
    <row r="13" spans="1:10" ht="44.25" customHeight="1" thickBot="1">
      <c r="A13" s="14" t="s">
        <v>8</v>
      </c>
      <c r="B13" s="43" t="s">
        <v>162</v>
      </c>
      <c r="C13" s="16" t="s">
        <v>163</v>
      </c>
      <c r="D13" s="14"/>
      <c r="E13" s="14"/>
      <c r="F13" s="50">
        <v>0</v>
      </c>
      <c r="G13" s="50">
        <v>737.1</v>
      </c>
      <c r="H13" s="50">
        <v>737.1</v>
      </c>
      <c r="I13" s="70">
        <v>100</v>
      </c>
      <c r="J13" s="38"/>
    </row>
    <row r="14" spans="1:10" ht="15.75" thickBot="1">
      <c r="A14" s="17">
        <v>4</v>
      </c>
      <c r="B14" s="44" t="s">
        <v>85</v>
      </c>
      <c r="C14" s="16" t="s">
        <v>163</v>
      </c>
      <c r="D14" s="14" t="s">
        <v>17</v>
      </c>
      <c r="E14" s="14"/>
      <c r="F14" s="50">
        <v>0</v>
      </c>
      <c r="G14" s="50">
        <v>737.1</v>
      </c>
      <c r="H14" s="50">
        <v>737.1</v>
      </c>
      <c r="I14" s="70">
        <v>100</v>
      </c>
      <c r="J14" s="38"/>
    </row>
    <row r="15" spans="1:10" ht="15.75" thickBot="1">
      <c r="A15" s="17">
        <v>5</v>
      </c>
      <c r="B15" s="44" t="s">
        <v>18</v>
      </c>
      <c r="C15" s="16" t="s">
        <v>163</v>
      </c>
      <c r="D15" s="14" t="s">
        <v>19</v>
      </c>
      <c r="E15" s="14"/>
      <c r="F15" s="50">
        <v>0</v>
      </c>
      <c r="G15" s="50">
        <v>737.1</v>
      </c>
      <c r="H15" s="50">
        <v>737.1</v>
      </c>
      <c r="I15" s="70">
        <v>100</v>
      </c>
      <c r="J15" s="38"/>
    </row>
    <row r="16" spans="1:10" ht="15.75" thickBot="1">
      <c r="A16" s="14" t="s">
        <v>199</v>
      </c>
      <c r="B16" s="44" t="s">
        <v>149</v>
      </c>
      <c r="C16" s="16" t="s">
        <v>163</v>
      </c>
      <c r="D16" s="14" t="s">
        <v>19</v>
      </c>
      <c r="E16" s="14" t="s">
        <v>148</v>
      </c>
      <c r="F16" s="50">
        <v>0</v>
      </c>
      <c r="G16" s="50">
        <v>737.1</v>
      </c>
      <c r="H16" s="50">
        <v>737.1</v>
      </c>
      <c r="I16" s="70">
        <v>100</v>
      </c>
      <c r="J16" s="38"/>
    </row>
    <row r="17" spans="1:10" ht="15.75" thickBot="1">
      <c r="A17" s="14" t="s">
        <v>200</v>
      </c>
      <c r="B17" s="44" t="s">
        <v>151</v>
      </c>
      <c r="C17" s="16" t="s">
        <v>163</v>
      </c>
      <c r="D17" s="14" t="s">
        <v>19</v>
      </c>
      <c r="E17" s="14" t="s">
        <v>147</v>
      </c>
      <c r="F17" s="50">
        <v>0</v>
      </c>
      <c r="G17" s="50">
        <v>737.1</v>
      </c>
      <c r="H17" s="50">
        <v>737.1</v>
      </c>
      <c r="I17" s="70">
        <v>100</v>
      </c>
      <c r="J17" s="38"/>
    </row>
    <row r="18" spans="1:10" ht="43.5" customHeight="1">
      <c r="A18" s="14" t="s">
        <v>201</v>
      </c>
      <c r="B18" s="12" t="s">
        <v>164</v>
      </c>
      <c r="C18" s="16" t="s">
        <v>165</v>
      </c>
      <c r="D18" s="14"/>
      <c r="E18" s="14"/>
      <c r="F18" s="50">
        <v>0</v>
      </c>
      <c r="G18" s="50">
        <v>1862.74</v>
      </c>
      <c r="H18" s="50">
        <v>1862.74</v>
      </c>
      <c r="I18" s="70">
        <v>100</v>
      </c>
      <c r="J18" s="38"/>
    </row>
    <row r="19" spans="1:10" ht="15">
      <c r="A19" s="14" t="s">
        <v>202</v>
      </c>
      <c r="B19" s="12" t="s">
        <v>85</v>
      </c>
      <c r="C19" s="16" t="s">
        <v>165</v>
      </c>
      <c r="D19" s="14" t="s">
        <v>17</v>
      </c>
      <c r="E19" s="14"/>
      <c r="F19" s="50">
        <v>0</v>
      </c>
      <c r="G19" s="50">
        <v>1862.74</v>
      </c>
      <c r="H19" s="50">
        <v>1862.74</v>
      </c>
      <c r="I19" s="70">
        <v>100</v>
      </c>
      <c r="J19" s="38"/>
    </row>
    <row r="20" spans="1:10" ht="15">
      <c r="A20" s="14" t="s">
        <v>203</v>
      </c>
      <c r="B20" s="12" t="s">
        <v>18</v>
      </c>
      <c r="C20" s="16" t="s">
        <v>165</v>
      </c>
      <c r="D20" s="14" t="s">
        <v>19</v>
      </c>
      <c r="E20" s="14"/>
      <c r="F20" s="50">
        <v>0</v>
      </c>
      <c r="G20" s="50">
        <v>1862.74</v>
      </c>
      <c r="H20" s="50">
        <v>1862.74</v>
      </c>
      <c r="I20" s="70">
        <v>100</v>
      </c>
      <c r="J20" s="38"/>
    </row>
    <row r="21" spans="1:10" ht="15">
      <c r="A21" s="14" t="s">
        <v>204</v>
      </c>
      <c r="B21" s="34" t="s">
        <v>33</v>
      </c>
      <c r="C21" s="16" t="s">
        <v>165</v>
      </c>
      <c r="D21" s="14" t="s">
        <v>19</v>
      </c>
      <c r="E21" s="14" t="s">
        <v>35</v>
      </c>
      <c r="F21" s="50">
        <v>0</v>
      </c>
      <c r="G21" s="50">
        <v>1862.74</v>
      </c>
      <c r="H21" s="50">
        <v>1862.74</v>
      </c>
      <c r="I21" s="70">
        <v>100</v>
      </c>
      <c r="J21" s="38"/>
    </row>
    <row r="22" spans="1:10" ht="15">
      <c r="A22" s="14" t="s">
        <v>205</v>
      </c>
      <c r="B22" s="34" t="s">
        <v>37</v>
      </c>
      <c r="C22" s="16" t="s">
        <v>165</v>
      </c>
      <c r="D22" s="14" t="s">
        <v>19</v>
      </c>
      <c r="E22" s="14" t="s">
        <v>36</v>
      </c>
      <c r="F22" s="50">
        <v>0</v>
      </c>
      <c r="G22" s="50">
        <v>1862.74</v>
      </c>
      <c r="H22" s="50">
        <v>1862.74</v>
      </c>
      <c r="I22" s="70">
        <v>100</v>
      </c>
      <c r="J22" s="38"/>
    </row>
    <row r="23" spans="1:10" ht="51">
      <c r="A23" s="14" t="s">
        <v>206</v>
      </c>
      <c r="B23" s="12" t="s">
        <v>175</v>
      </c>
      <c r="C23" s="16" t="s">
        <v>176</v>
      </c>
      <c r="D23" s="14"/>
      <c r="E23" s="14"/>
      <c r="F23" s="50">
        <v>0</v>
      </c>
      <c r="G23" s="50">
        <v>11660.71</v>
      </c>
      <c r="H23" s="50">
        <v>11660.71</v>
      </c>
      <c r="I23" s="70">
        <v>100</v>
      </c>
      <c r="J23" s="38"/>
    </row>
    <row r="24" spans="1:10" ht="15">
      <c r="A24" s="14" t="s">
        <v>207</v>
      </c>
      <c r="B24" s="12" t="s">
        <v>85</v>
      </c>
      <c r="C24" s="16" t="s">
        <v>176</v>
      </c>
      <c r="D24" s="14" t="s">
        <v>17</v>
      </c>
      <c r="E24" s="14"/>
      <c r="F24" s="50">
        <v>0</v>
      </c>
      <c r="G24" s="50">
        <v>11660.71</v>
      </c>
      <c r="H24" s="50">
        <v>11660.71</v>
      </c>
      <c r="I24" s="70">
        <v>100</v>
      </c>
      <c r="J24" s="38"/>
    </row>
    <row r="25" spans="1:10" ht="15">
      <c r="A25" s="14" t="s">
        <v>208</v>
      </c>
      <c r="B25" s="12" t="s">
        <v>18</v>
      </c>
      <c r="C25" s="16" t="s">
        <v>176</v>
      </c>
      <c r="D25" s="14" t="s">
        <v>19</v>
      </c>
      <c r="E25" s="14"/>
      <c r="F25" s="50">
        <v>0</v>
      </c>
      <c r="G25" s="50">
        <v>11660.71</v>
      </c>
      <c r="H25" s="50">
        <v>11660.71</v>
      </c>
      <c r="I25" s="70">
        <v>100</v>
      </c>
      <c r="J25" s="38"/>
    </row>
    <row r="26" spans="1:10" ht="15">
      <c r="A26" s="14" t="s">
        <v>209</v>
      </c>
      <c r="B26" s="34" t="s">
        <v>33</v>
      </c>
      <c r="C26" s="16" t="s">
        <v>176</v>
      </c>
      <c r="D26" s="14" t="s">
        <v>19</v>
      </c>
      <c r="E26" s="14" t="s">
        <v>35</v>
      </c>
      <c r="F26" s="50">
        <v>0</v>
      </c>
      <c r="G26" s="50">
        <v>11660.71</v>
      </c>
      <c r="H26" s="50">
        <v>11660.71</v>
      </c>
      <c r="I26" s="70">
        <v>100</v>
      </c>
      <c r="J26" s="38"/>
    </row>
    <row r="27" spans="1:10" ht="15">
      <c r="A27" s="14" t="s">
        <v>210</v>
      </c>
      <c r="B27" s="34" t="s">
        <v>37</v>
      </c>
      <c r="C27" s="16" t="s">
        <v>176</v>
      </c>
      <c r="D27" s="14" t="s">
        <v>19</v>
      </c>
      <c r="E27" s="14" t="s">
        <v>36</v>
      </c>
      <c r="F27" s="50">
        <v>0</v>
      </c>
      <c r="G27" s="50">
        <v>11660.71</v>
      </c>
      <c r="H27" s="50">
        <v>11660.71</v>
      </c>
      <c r="I27" s="70">
        <v>100</v>
      </c>
      <c r="J27" s="38"/>
    </row>
    <row r="28" spans="1:10" ht="41.25" customHeight="1">
      <c r="A28" s="14" t="s">
        <v>211</v>
      </c>
      <c r="B28" s="12" t="s">
        <v>92</v>
      </c>
      <c r="C28" s="16" t="s">
        <v>87</v>
      </c>
      <c r="D28" s="14"/>
      <c r="E28" s="14" t="s">
        <v>27</v>
      </c>
      <c r="F28" s="50">
        <f>F32</f>
        <v>1920</v>
      </c>
      <c r="G28" s="50">
        <f>G32</f>
        <v>1920</v>
      </c>
      <c r="H28" s="50">
        <f>H32</f>
        <v>1920</v>
      </c>
      <c r="I28" s="70">
        <v>100</v>
      </c>
      <c r="J28" s="38"/>
    </row>
    <row r="29" spans="1:10" ht="15">
      <c r="A29" s="14" t="s">
        <v>212</v>
      </c>
      <c r="B29" s="12" t="s">
        <v>85</v>
      </c>
      <c r="C29" s="16" t="s">
        <v>87</v>
      </c>
      <c r="D29" s="14" t="s">
        <v>17</v>
      </c>
      <c r="E29" s="14" t="s">
        <v>27</v>
      </c>
      <c r="F29" s="50">
        <f aca="true" t="shared" si="0" ref="F29:H31">F30</f>
        <v>1920</v>
      </c>
      <c r="G29" s="50">
        <f t="shared" si="0"/>
        <v>1920</v>
      </c>
      <c r="H29" s="50">
        <f t="shared" si="0"/>
        <v>1920</v>
      </c>
      <c r="I29" s="70">
        <v>100</v>
      </c>
      <c r="J29" s="38"/>
    </row>
    <row r="30" spans="1:10" ht="15">
      <c r="A30" s="14" t="s">
        <v>213</v>
      </c>
      <c r="B30" s="12" t="s">
        <v>18</v>
      </c>
      <c r="C30" s="16" t="s">
        <v>87</v>
      </c>
      <c r="D30" s="14" t="s">
        <v>19</v>
      </c>
      <c r="E30" s="14" t="s">
        <v>27</v>
      </c>
      <c r="F30" s="50">
        <f t="shared" si="0"/>
        <v>1920</v>
      </c>
      <c r="G30" s="50">
        <f t="shared" si="0"/>
        <v>1920</v>
      </c>
      <c r="H30" s="50">
        <f t="shared" si="0"/>
        <v>1920</v>
      </c>
      <c r="I30" s="70">
        <v>100</v>
      </c>
      <c r="J30" s="38"/>
    </row>
    <row r="31" spans="1:10" ht="15" customHeight="1">
      <c r="A31" s="14" t="s">
        <v>214</v>
      </c>
      <c r="B31" s="13" t="s">
        <v>88</v>
      </c>
      <c r="C31" s="16" t="s">
        <v>87</v>
      </c>
      <c r="D31" s="14" t="s">
        <v>19</v>
      </c>
      <c r="E31" s="14" t="s">
        <v>89</v>
      </c>
      <c r="F31" s="50">
        <f t="shared" si="0"/>
        <v>1920</v>
      </c>
      <c r="G31" s="50">
        <f t="shared" si="0"/>
        <v>1920</v>
      </c>
      <c r="H31" s="50">
        <f t="shared" si="0"/>
        <v>1920</v>
      </c>
      <c r="I31" s="70">
        <v>100</v>
      </c>
      <c r="J31" s="38"/>
    </row>
    <row r="32" spans="1:10" ht="15">
      <c r="A32" s="14" t="s">
        <v>215</v>
      </c>
      <c r="B32" s="33" t="s">
        <v>91</v>
      </c>
      <c r="C32" s="16" t="s">
        <v>87</v>
      </c>
      <c r="D32" s="14" t="s">
        <v>19</v>
      </c>
      <c r="E32" s="14" t="s">
        <v>90</v>
      </c>
      <c r="F32" s="50">
        <v>1920</v>
      </c>
      <c r="G32" s="50">
        <v>1920</v>
      </c>
      <c r="H32" s="50">
        <v>1920</v>
      </c>
      <c r="I32" s="70">
        <v>100</v>
      </c>
      <c r="J32" s="38"/>
    </row>
    <row r="33" spans="1:10" ht="38.25">
      <c r="A33" s="14" t="s">
        <v>216</v>
      </c>
      <c r="B33" s="12" t="s">
        <v>196</v>
      </c>
      <c r="C33" s="16" t="s">
        <v>195</v>
      </c>
      <c r="D33" s="14"/>
      <c r="E33" s="14"/>
      <c r="F33" s="50">
        <v>0</v>
      </c>
      <c r="G33" s="50">
        <v>3446.25</v>
      </c>
      <c r="H33" s="50">
        <v>3446.25</v>
      </c>
      <c r="I33" s="70">
        <v>100</v>
      </c>
      <c r="J33" s="38"/>
    </row>
    <row r="34" spans="1:10" ht="15">
      <c r="A34" s="14" t="s">
        <v>198</v>
      </c>
      <c r="B34" s="12" t="s">
        <v>85</v>
      </c>
      <c r="C34" s="16" t="s">
        <v>195</v>
      </c>
      <c r="D34" s="14" t="s">
        <v>17</v>
      </c>
      <c r="E34" s="14"/>
      <c r="F34" s="50">
        <v>0</v>
      </c>
      <c r="G34" s="50">
        <v>3446.25</v>
      </c>
      <c r="H34" s="50">
        <v>3446.25</v>
      </c>
      <c r="I34" s="70">
        <v>100</v>
      </c>
      <c r="J34" s="38"/>
    </row>
    <row r="35" spans="1:10" ht="15">
      <c r="A35" s="14" t="s">
        <v>217</v>
      </c>
      <c r="B35" s="12" t="s">
        <v>18</v>
      </c>
      <c r="C35" s="16" t="s">
        <v>195</v>
      </c>
      <c r="D35" s="14" t="s">
        <v>19</v>
      </c>
      <c r="E35" s="14"/>
      <c r="F35" s="50">
        <v>0</v>
      </c>
      <c r="G35" s="50">
        <v>3446.25</v>
      </c>
      <c r="H35" s="50">
        <v>3446.25</v>
      </c>
      <c r="I35" s="70">
        <v>100</v>
      </c>
      <c r="J35" s="38"/>
    </row>
    <row r="36" spans="1:10" ht="15">
      <c r="A36" s="14" t="s">
        <v>218</v>
      </c>
      <c r="B36" s="13" t="s">
        <v>49</v>
      </c>
      <c r="C36" s="16" t="s">
        <v>195</v>
      </c>
      <c r="D36" s="14" t="s">
        <v>19</v>
      </c>
      <c r="E36" s="14" t="s">
        <v>61</v>
      </c>
      <c r="F36" s="50">
        <v>0</v>
      </c>
      <c r="G36" s="50">
        <v>3446.25</v>
      </c>
      <c r="H36" s="50">
        <v>3446.25</v>
      </c>
      <c r="I36" s="70">
        <v>100</v>
      </c>
      <c r="J36" s="38"/>
    </row>
    <row r="37" spans="1:10" ht="15">
      <c r="A37" s="14" t="s">
        <v>219</v>
      </c>
      <c r="B37" s="13" t="s">
        <v>191</v>
      </c>
      <c r="C37" s="16" t="s">
        <v>195</v>
      </c>
      <c r="D37" s="14" t="s">
        <v>19</v>
      </c>
      <c r="E37" s="14" t="s">
        <v>190</v>
      </c>
      <c r="F37" s="50">
        <v>0</v>
      </c>
      <c r="G37" s="50">
        <v>3446.25</v>
      </c>
      <c r="H37" s="50">
        <v>3446.25</v>
      </c>
      <c r="I37" s="70">
        <v>100</v>
      </c>
      <c r="J37" s="38"/>
    </row>
    <row r="38" spans="1:10" ht="39" thickBot="1">
      <c r="A38" s="14" t="s">
        <v>220</v>
      </c>
      <c r="B38" s="44" t="s">
        <v>150</v>
      </c>
      <c r="C38" s="16" t="s">
        <v>146</v>
      </c>
      <c r="D38" s="14"/>
      <c r="E38" s="14"/>
      <c r="F38" s="50">
        <v>0</v>
      </c>
      <c r="G38" s="50">
        <v>14742</v>
      </c>
      <c r="H38" s="50">
        <v>14742</v>
      </c>
      <c r="I38" s="70">
        <v>100</v>
      </c>
      <c r="J38" s="38"/>
    </row>
    <row r="39" spans="1:10" ht="15.75" thickBot="1">
      <c r="A39" s="14" t="s">
        <v>221</v>
      </c>
      <c r="B39" s="44" t="s">
        <v>85</v>
      </c>
      <c r="C39" s="16" t="s">
        <v>146</v>
      </c>
      <c r="D39" s="14" t="s">
        <v>17</v>
      </c>
      <c r="E39" s="14"/>
      <c r="F39" s="50">
        <v>0</v>
      </c>
      <c r="G39" s="50">
        <v>14742</v>
      </c>
      <c r="H39" s="50">
        <v>14742</v>
      </c>
      <c r="I39" s="70">
        <v>100</v>
      </c>
      <c r="J39" s="38"/>
    </row>
    <row r="40" spans="1:10" ht="15.75" thickBot="1">
      <c r="A40" s="14" t="s">
        <v>222</v>
      </c>
      <c r="B40" s="44" t="s">
        <v>18</v>
      </c>
      <c r="C40" s="16" t="s">
        <v>146</v>
      </c>
      <c r="D40" s="14" t="s">
        <v>19</v>
      </c>
      <c r="E40" s="14"/>
      <c r="F40" s="50">
        <v>0</v>
      </c>
      <c r="G40" s="50">
        <v>14742</v>
      </c>
      <c r="H40" s="50">
        <v>14742</v>
      </c>
      <c r="I40" s="70">
        <v>100</v>
      </c>
      <c r="J40" s="38"/>
    </row>
    <row r="41" spans="1:10" ht="15.75" thickBot="1">
      <c r="A41" s="14" t="s">
        <v>223</v>
      </c>
      <c r="B41" s="44" t="s">
        <v>149</v>
      </c>
      <c r="C41" s="16" t="s">
        <v>146</v>
      </c>
      <c r="D41" s="14" t="s">
        <v>19</v>
      </c>
      <c r="E41" s="14" t="s">
        <v>148</v>
      </c>
      <c r="F41" s="50">
        <v>0</v>
      </c>
      <c r="G41" s="50">
        <v>14742</v>
      </c>
      <c r="H41" s="50">
        <v>14742</v>
      </c>
      <c r="I41" s="70">
        <v>100</v>
      </c>
      <c r="J41" s="38"/>
    </row>
    <row r="42" spans="1:10" ht="15.75" thickBot="1">
      <c r="A42" s="14" t="s">
        <v>224</v>
      </c>
      <c r="B42" s="44" t="s">
        <v>151</v>
      </c>
      <c r="C42" s="16" t="s">
        <v>146</v>
      </c>
      <c r="D42" s="14" t="s">
        <v>19</v>
      </c>
      <c r="E42" s="14" t="s">
        <v>147</v>
      </c>
      <c r="F42" s="50">
        <v>0</v>
      </c>
      <c r="G42" s="50">
        <v>14742</v>
      </c>
      <c r="H42" s="50">
        <v>14742</v>
      </c>
      <c r="I42" s="70">
        <v>100</v>
      </c>
      <c r="J42" s="38"/>
    </row>
    <row r="43" spans="1:10" ht="38.25">
      <c r="A43" s="14" t="s">
        <v>225</v>
      </c>
      <c r="B43" s="12" t="s">
        <v>152</v>
      </c>
      <c r="C43" s="16" t="s">
        <v>153</v>
      </c>
      <c r="D43" s="14"/>
      <c r="E43" s="14"/>
      <c r="F43" s="50">
        <v>0</v>
      </c>
      <c r="G43" s="50">
        <v>155228.18</v>
      </c>
      <c r="H43" s="50">
        <v>155228.18</v>
      </c>
      <c r="I43" s="70">
        <v>100</v>
      </c>
      <c r="J43" s="38"/>
    </row>
    <row r="44" spans="1:10" ht="15">
      <c r="A44" s="14" t="s">
        <v>226</v>
      </c>
      <c r="B44" s="12" t="s">
        <v>85</v>
      </c>
      <c r="C44" s="16" t="s">
        <v>153</v>
      </c>
      <c r="D44" s="14" t="s">
        <v>17</v>
      </c>
      <c r="E44" s="14"/>
      <c r="F44" s="50">
        <v>0</v>
      </c>
      <c r="G44" s="50">
        <v>155228.18</v>
      </c>
      <c r="H44" s="50">
        <v>155228.18</v>
      </c>
      <c r="I44" s="70">
        <v>100</v>
      </c>
      <c r="J44" s="38"/>
    </row>
    <row r="45" spans="1:10" ht="15">
      <c r="A45" s="14" t="s">
        <v>227</v>
      </c>
      <c r="B45" s="12" t="s">
        <v>18</v>
      </c>
      <c r="C45" s="16" t="s">
        <v>153</v>
      </c>
      <c r="D45" s="14" t="s">
        <v>19</v>
      </c>
      <c r="E45" s="14"/>
      <c r="F45" s="50">
        <v>0</v>
      </c>
      <c r="G45" s="50">
        <v>155228.18</v>
      </c>
      <c r="H45" s="50">
        <v>155228.18</v>
      </c>
      <c r="I45" s="70">
        <v>100</v>
      </c>
      <c r="J45" s="38"/>
    </row>
    <row r="46" spans="1:10" ht="15">
      <c r="A46" s="14" t="s">
        <v>228</v>
      </c>
      <c r="B46" s="34" t="s">
        <v>33</v>
      </c>
      <c r="C46" s="16" t="s">
        <v>153</v>
      </c>
      <c r="D46" s="14" t="s">
        <v>19</v>
      </c>
      <c r="E46" s="14" t="s">
        <v>35</v>
      </c>
      <c r="F46" s="50">
        <v>0</v>
      </c>
      <c r="G46" s="50">
        <v>155228.18</v>
      </c>
      <c r="H46" s="50">
        <v>155228.18</v>
      </c>
      <c r="I46" s="70">
        <v>100</v>
      </c>
      <c r="J46" s="38"/>
    </row>
    <row r="47" spans="1:10" ht="15">
      <c r="A47" s="14" t="s">
        <v>229</v>
      </c>
      <c r="B47" s="34" t="s">
        <v>37</v>
      </c>
      <c r="C47" s="16" t="s">
        <v>153</v>
      </c>
      <c r="D47" s="14" t="s">
        <v>19</v>
      </c>
      <c r="E47" s="14" t="s">
        <v>36</v>
      </c>
      <c r="F47" s="50">
        <v>0</v>
      </c>
      <c r="G47" s="50">
        <v>155228.18</v>
      </c>
      <c r="H47" s="50">
        <v>155228.18</v>
      </c>
      <c r="I47" s="70">
        <v>100</v>
      </c>
      <c r="J47" s="38"/>
    </row>
    <row r="48" spans="1:10" ht="51">
      <c r="A48" s="14" t="s">
        <v>46</v>
      </c>
      <c r="B48" s="12" t="s">
        <v>177</v>
      </c>
      <c r="C48" s="16" t="s">
        <v>174</v>
      </c>
      <c r="D48" s="14"/>
      <c r="E48" s="14"/>
      <c r="F48" s="50">
        <v>0</v>
      </c>
      <c r="G48" s="50">
        <v>971724.29</v>
      </c>
      <c r="H48" s="50">
        <v>971724.29</v>
      </c>
      <c r="I48" s="70">
        <v>100</v>
      </c>
      <c r="J48" s="38"/>
    </row>
    <row r="49" spans="1:10" ht="15">
      <c r="A49" s="14" t="s">
        <v>47</v>
      </c>
      <c r="B49" s="12" t="s">
        <v>85</v>
      </c>
      <c r="C49" s="16" t="s">
        <v>174</v>
      </c>
      <c r="D49" s="14" t="s">
        <v>17</v>
      </c>
      <c r="E49" s="14"/>
      <c r="F49" s="50">
        <v>0</v>
      </c>
      <c r="G49" s="50">
        <v>971724.29</v>
      </c>
      <c r="H49" s="50">
        <v>971724.29</v>
      </c>
      <c r="I49" s="70">
        <v>100</v>
      </c>
      <c r="J49" s="38"/>
    </row>
    <row r="50" spans="1:10" ht="15">
      <c r="A50" s="14" t="s">
        <v>230</v>
      </c>
      <c r="B50" s="12" t="s">
        <v>18</v>
      </c>
      <c r="C50" s="16" t="s">
        <v>174</v>
      </c>
      <c r="D50" s="14" t="s">
        <v>19</v>
      </c>
      <c r="E50" s="14"/>
      <c r="F50" s="50">
        <v>0</v>
      </c>
      <c r="G50" s="50">
        <v>971724.29</v>
      </c>
      <c r="H50" s="50">
        <v>971724.29</v>
      </c>
      <c r="I50" s="70">
        <v>100</v>
      </c>
      <c r="J50" s="38"/>
    </row>
    <row r="51" spans="1:10" ht="15">
      <c r="A51" s="14" t="s">
        <v>231</v>
      </c>
      <c r="B51" s="34" t="s">
        <v>33</v>
      </c>
      <c r="C51" s="16" t="s">
        <v>174</v>
      </c>
      <c r="D51" s="14" t="s">
        <v>19</v>
      </c>
      <c r="E51" s="14" t="s">
        <v>35</v>
      </c>
      <c r="F51" s="50">
        <v>0</v>
      </c>
      <c r="G51" s="50">
        <v>971724.29</v>
      </c>
      <c r="H51" s="50">
        <v>971724.29</v>
      </c>
      <c r="I51" s="70">
        <v>100</v>
      </c>
      <c r="J51" s="38"/>
    </row>
    <row r="52" spans="1:10" ht="15">
      <c r="A52" s="14" t="s">
        <v>232</v>
      </c>
      <c r="B52" s="34" t="s">
        <v>37</v>
      </c>
      <c r="C52" s="16" t="s">
        <v>174</v>
      </c>
      <c r="D52" s="14" t="s">
        <v>19</v>
      </c>
      <c r="E52" s="14" t="s">
        <v>36</v>
      </c>
      <c r="F52" s="50">
        <v>0</v>
      </c>
      <c r="G52" s="50">
        <v>971724.29</v>
      </c>
      <c r="H52" s="50">
        <v>971724.29</v>
      </c>
      <c r="I52" s="70">
        <v>100</v>
      </c>
      <c r="J52" s="38"/>
    </row>
    <row r="53" spans="1:10" ht="42" customHeight="1">
      <c r="A53" s="14" t="s">
        <v>233</v>
      </c>
      <c r="B53" s="12" t="s">
        <v>93</v>
      </c>
      <c r="C53" s="14" t="s">
        <v>94</v>
      </c>
      <c r="D53" s="14"/>
      <c r="E53" s="15" t="s">
        <v>27</v>
      </c>
      <c r="F53" s="50">
        <f>F57</f>
        <v>16000</v>
      </c>
      <c r="G53" s="50">
        <f>G57</f>
        <v>16000</v>
      </c>
      <c r="H53" s="50">
        <f>H57</f>
        <v>16000</v>
      </c>
      <c r="I53" s="70">
        <v>100</v>
      </c>
      <c r="J53" s="38"/>
    </row>
    <row r="54" spans="1:10" ht="12" customHeight="1">
      <c r="A54" s="14" t="s">
        <v>234</v>
      </c>
      <c r="B54" s="12" t="s">
        <v>85</v>
      </c>
      <c r="C54" s="14" t="s">
        <v>94</v>
      </c>
      <c r="D54" s="14" t="s">
        <v>17</v>
      </c>
      <c r="E54" s="15" t="s">
        <v>27</v>
      </c>
      <c r="F54" s="50">
        <f aca="true" t="shared" si="1" ref="F54:H56">F53</f>
        <v>16000</v>
      </c>
      <c r="G54" s="50">
        <f t="shared" si="1"/>
        <v>16000</v>
      </c>
      <c r="H54" s="50">
        <f t="shared" si="1"/>
        <v>16000</v>
      </c>
      <c r="I54" s="70">
        <v>100</v>
      </c>
      <c r="J54" s="38"/>
    </row>
    <row r="55" spans="1:10" ht="14.25" customHeight="1">
      <c r="A55" s="14" t="s">
        <v>74</v>
      </c>
      <c r="B55" s="12" t="s">
        <v>18</v>
      </c>
      <c r="C55" s="14" t="s">
        <v>94</v>
      </c>
      <c r="D55" s="14" t="s">
        <v>19</v>
      </c>
      <c r="E55" s="15" t="s">
        <v>27</v>
      </c>
      <c r="F55" s="50">
        <f t="shared" si="1"/>
        <v>16000</v>
      </c>
      <c r="G55" s="50">
        <f t="shared" si="1"/>
        <v>16000</v>
      </c>
      <c r="H55" s="50">
        <f t="shared" si="1"/>
        <v>16000</v>
      </c>
      <c r="I55" s="70">
        <v>100</v>
      </c>
      <c r="J55" s="38"/>
    </row>
    <row r="56" spans="1:10" ht="12" customHeight="1">
      <c r="A56" s="14" t="s">
        <v>75</v>
      </c>
      <c r="B56" s="13" t="s">
        <v>88</v>
      </c>
      <c r="C56" s="14" t="s">
        <v>94</v>
      </c>
      <c r="D56" s="14" t="s">
        <v>19</v>
      </c>
      <c r="E56" s="15" t="s">
        <v>89</v>
      </c>
      <c r="F56" s="50">
        <f t="shared" si="1"/>
        <v>16000</v>
      </c>
      <c r="G56" s="50">
        <f t="shared" si="1"/>
        <v>16000</v>
      </c>
      <c r="H56" s="50">
        <f t="shared" si="1"/>
        <v>16000</v>
      </c>
      <c r="I56" s="70">
        <v>100</v>
      </c>
      <c r="J56" s="38"/>
    </row>
    <row r="57" spans="1:10" ht="13.5" customHeight="1">
      <c r="A57" s="14" t="s">
        <v>76</v>
      </c>
      <c r="B57" s="33" t="s">
        <v>91</v>
      </c>
      <c r="C57" s="14" t="s">
        <v>94</v>
      </c>
      <c r="D57" s="14" t="s">
        <v>19</v>
      </c>
      <c r="E57" s="15" t="s">
        <v>90</v>
      </c>
      <c r="F57" s="50">
        <v>16000</v>
      </c>
      <c r="G57" s="50">
        <v>16000</v>
      </c>
      <c r="H57" s="50">
        <v>16000</v>
      </c>
      <c r="I57" s="70">
        <v>100</v>
      </c>
      <c r="J57" s="38"/>
    </row>
    <row r="58" spans="1:10" ht="37.5" customHeight="1">
      <c r="A58" s="14" t="s">
        <v>77</v>
      </c>
      <c r="B58" s="12" t="s">
        <v>188</v>
      </c>
      <c r="C58" s="14" t="s">
        <v>189</v>
      </c>
      <c r="D58" s="14"/>
      <c r="E58" s="15" t="s">
        <v>27</v>
      </c>
      <c r="F58" s="50">
        <f aca="true" t="shared" si="2" ref="F58:H61">F59</f>
        <v>0</v>
      </c>
      <c r="G58" s="50">
        <f t="shared" si="2"/>
        <v>800000</v>
      </c>
      <c r="H58" s="50">
        <f t="shared" si="2"/>
        <v>309849.67</v>
      </c>
      <c r="I58" s="70">
        <v>39</v>
      </c>
      <c r="J58" s="38"/>
    </row>
    <row r="59" spans="1:10" ht="13.5" customHeight="1">
      <c r="A59" s="14" t="s">
        <v>78</v>
      </c>
      <c r="B59" s="12" t="s">
        <v>85</v>
      </c>
      <c r="C59" s="14" t="s">
        <v>189</v>
      </c>
      <c r="D59" s="14" t="s">
        <v>17</v>
      </c>
      <c r="E59" s="15" t="s">
        <v>27</v>
      </c>
      <c r="F59" s="50">
        <f t="shared" si="2"/>
        <v>0</v>
      </c>
      <c r="G59" s="50">
        <f t="shared" si="2"/>
        <v>800000</v>
      </c>
      <c r="H59" s="50">
        <f t="shared" si="2"/>
        <v>309849.67</v>
      </c>
      <c r="I59" s="70">
        <v>39</v>
      </c>
      <c r="J59" s="38"/>
    </row>
    <row r="60" spans="1:10" ht="13.5" customHeight="1">
      <c r="A60" s="14" t="s">
        <v>79</v>
      </c>
      <c r="B60" s="12" t="s">
        <v>18</v>
      </c>
      <c r="C60" s="14" t="s">
        <v>189</v>
      </c>
      <c r="D60" s="14" t="s">
        <v>19</v>
      </c>
      <c r="E60" s="15" t="s">
        <v>27</v>
      </c>
      <c r="F60" s="50">
        <f t="shared" si="2"/>
        <v>0</v>
      </c>
      <c r="G60" s="50">
        <f t="shared" si="2"/>
        <v>800000</v>
      </c>
      <c r="H60" s="50">
        <f t="shared" si="2"/>
        <v>309849.67</v>
      </c>
      <c r="I60" s="70">
        <v>39</v>
      </c>
      <c r="J60" s="38"/>
    </row>
    <row r="61" spans="1:10" ht="13.5" customHeight="1">
      <c r="A61" s="14" t="s">
        <v>116</v>
      </c>
      <c r="B61" s="13" t="s">
        <v>49</v>
      </c>
      <c r="C61" s="14" t="s">
        <v>189</v>
      </c>
      <c r="D61" s="14" t="s">
        <v>19</v>
      </c>
      <c r="E61" s="15" t="s">
        <v>61</v>
      </c>
      <c r="F61" s="50">
        <f t="shared" si="2"/>
        <v>0</v>
      </c>
      <c r="G61" s="50">
        <f t="shared" si="2"/>
        <v>800000</v>
      </c>
      <c r="H61" s="50">
        <f t="shared" si="2"/>
        <v>309849.67</v>
      </c>
      <c r="I61" s="70">
        <v>39</v>
      </c>
      <c r="J61" s="38"/>
    </row>
    <row r="62" spans="1:10" ht="13.5" customHeight="1">
      <c r="A62" s="14" t="s">
        <v>117</v>
      </c>
      <c r="B62" s="13" t="s">
        <v>191</v>
      </c>
      <c r="C62" s="14" t="s">
        <v>189</v>
      </c>
      <c r="D62" s="14" t="s">
        <v>19</v>
      </c>
      <c r="E62" s="15" t="s">
        <v>190</v>
      </c>
      <c r="F62" s="50">
        <v>0</v>
      </c>
      <c r="G62" s="50">
        <v>800000</v>
      </c>
      <c r="H62" s="50">
        <v>309849.67</v>
      </c>
      <c r="I62" s="70">
        <v>39</v>
      </c>
      <c r="J62" s="38"/>
    </row>
    <row r="63" spans="1:10" ht="36.75" customHeight="1">
      <c r="A63" s="14" t="s">
        <v>118</v>
      </c>
      <c r="B63" s="12" t="s">
        <v>96</v>
      </c>
      <c r="C63" s="14" t="s">
        <v>95</v>
      </c>
      <c r="D63" s="14"/>
      <c r="E63" s="15" t="s">
        <v>27</v>
      </c>
      <c r="F63" s="50">
        <f>F67</f>
        <v>77889</v>
      </c>
      <c r="G63" s="50">
        <f>G67</f>
        <v>77889</v>
      </c>
      <c r="H63" s="50">
        <f>H67</f>
        <v>77889</v>
      </c>
      <c r="I63" s="70">
        <v>100</v>
      </c>
      <c r="J63" s="38"/>
    </row>
    <row r="64" spans="1:10" ht="12" customHeight="1">
      <c r="A64" s="14" t="s">
        <v>119</v>
      </c>
      <c r="B64" s="12" t="s">
        <v>85</v>
      </c>
      <c r="C64" s="14" t="s">
        <v>95</v>
      </c>
      <c r="D64" s="14" t="s">
        <v>17</v>
      </c>
      <c r="E64" s="15" t="s">
        <v>27</v>
      </c>
      <c r="F64" s="50">
        <f>F67</f>
        <v>77889</v>
      </c>
      <c r="G64" s="50">
        <f>G67</f>
        <v>77889</v>
      </c>
      <c r="H64" s="50">
        <f>H67</f>
        <v>77889</v>
      </c>
      <c r="I64" s="70">
        <v>100</v>
      </c>
      <c r="J64" s="38"/>
    </row>
    <row r="65" spans="1:10" ht="12.75" customHeight="1">
      <c r="A65" s="14" t="s">
        <v>120</v>
      </c>
      <c r="B65" s="12" t="s">
        <v>18</v>
      </c>
      <c r="C65" s="14" t="s">
        <v>95</v>
      </c>
      <c r="D65" s="14" t="s">
        <v>19</v>
      </c>
      <c r="E65" s="15" t="s">
        <v>27</v>
      </c>
      <c r="F65" s="50">
        <f>F67</f>
        <v>77889</v>
      </c>
      <c r="G65" s="50">
        <f>G67</f>
        <v>77889</v>
      </c>
      <c r="H65" s="50">
        <f>H67</f>
        <v>77889</v>
      </c>
      <c r="I65" s="70">
        <v>100</v>
      </c>
      <c r="J65" s="38"/>
    </row>
    <row r="66" spans="1:10" ht="12.75" customHeight="1">
      <c r="A66" s="14" t="s">
        <v>121</v>
      </c>
      <c r="B66" s="13" t="s">
        <v>49</v>
      </c>
      <c r="C66" s="14" t="s">
        <v>95</v>
      </c>
      <c r="D66" s="14" t="s">
        <v>19</v>
      </c>
      <c r="E66" s="15" t="s">
        <v>61</v>
      </c>
      <c r="F66" s="50">
        <f>F65</f>
        <v>77889</v>
      </c>
      <c r="G66" s="50">
        <f>G65</f>
        <v>77889</v>
      </c>
      <c r="H66" s="50">
        <f>H65</f>
        <v>77889</v>
      </c>
      <c r="I66" s="70">
        <v>100</v>
      </c>
      <c r="J66" s="38"/>
    </row>
    <row r="67" spans="1:10" ht="15" customHeight="1">
      <c r="A67" s="14" t="s">
        <v>122</v>
      </c>
      <c r="B67" s="13" t="s">
        <v>32</v>
      </c>
      <c r="C67" s="14" t="s">
        <v>95</v>
      </c>
      <c r="D67" s="14" t="s">
        <v>19</v>
      </c>
      <c r="E67" s="15" t="s">
        <v>34</v>
      </c>
      <c r="F67" s="50">
        <v>77889</v>
      </c>
      <c r="G67" s="50">
        <v>77889</v>
      </c>
      <c r="H67" s="50">
        <v>77889</v>
      </c>
      <c r="I67" s="70">
        <v>100</v>
      </c>
      <c r="J67" s="38"/>
    </row>
    <row r="68" spans="1:10" ht="39.75" customHeight="1">
      <c r="A68" s="14" t="s">
        <v>123</v>
      </c>
      <c r="B68" s="12" t="s">
        <v>108</v>
      </c>
      <c r="C68" s="14" t="s">
        <v>70</v>
      </c>
      <c r="D68" s="14"/>
      <c r="E68" s="15" t="s">
        <v>27</v>
      </c>
      <c r="F68" s="50">
        <f>F72</f>
        <v>161006</v>
      </c>
      <c r="G68" s="50">
        <f>G72</f>
        <v>161006</v>
      </c>
      <c r="H68" s="50">
        <f>H72</f>
        <v>92810</v>
      </c>
      <c r="I68" s="70">
        <v>58</v>
      </c>
      <c r="J68" s="38"/>
    </row>
    <row r="69" spans="1:10" ht="12.75" customHeight="1">
      <c r="A69" s="14" t="s">
        <v>124</v>
      </c>
      <c r="B69" s="12" t="s">
        <v>85</v>
      </c>
      <c r="C69" s="14" t="s">
        <v>70</v>
      </c>
      <c r="D69" s="14" t="s">
        <v>17</v>
      </c>
      <c r="E69" s="15" t="s">
        <v>27</v>
      </c>
      <c r="F69" s="50">
        <f aca="true" t="shared" si="3" ref="F69:H71">F68</f>
        <v>161006</v>
      </c>
      <c r="G69" s="50">
        <f t="shared" si="3"/>
        <v>161006</v>
      </c>
      <c r="H69" s="50">
        <f t="shared" si="3"/>
        <v>92810</v>
      </c>
      <c r="I69" s="70">
        <v>58</v>
      </c>
      <c r="J69" s="38"/>
    </row>
    <row r="70" spans="1:10" ht="14.25" customHeight="1">
      <c r="A70" s="14" t="s">
        <v>52</v>
      </c>
      <c r="B70" s="12" t="s">
        <v>18</v>
      </c>
      <c r="C70" s="14" t="s">
        <v>70</v>
      </c>
      <c r="D70" s="14" t="s">
        <v>19</v>
      </c>
      <c r="E70" s="15" t="s">
        <v>27</v>
      </c>
      <c r="F70" s="50">
        <f t="shared" si="3"/>
        <v>161006</v>
      </c>
      <c r="G70" s="50">
        <f t="shared" si="3"/>
        <v>161006</v>
      </c>
      <c r="H70" s="50">
        <f t="shared" si="3"/>
        <v>92810</v>
      </c>
      <c r="I70" s="70">
        <v>58</v>
      </c>
      <c r="J70" s="38"/>
    </row>
    <row r="71" spans="1:10" ht="12.75" customHeight="1">
      <c r="A71" s="14" t="s">
        <v>53</v>
      </c>
      <c r="B71" s="34" t="s">
        <v>33</v>
      </c>
      <c r="C71" s="14" t="s">
        <v>70</v>
      </c>
      <c r="D71" s="14" t="s">
        <v>19</v>
      </c>
      <c r="E71" s="15" t="s">
        <v>35</v>
      </c>
      <c r="F71" s="50">
        <f t="shared" si="3"/>
        <v>161006</v>
      </c>
      <c r="G71" s="50">
        <f t="shared" si="3"/>
        <v>161006</v>
      </c>
      <c r="H71" s="50">
        <f t="shared" si="3"/>
        <v>92810</v>
      </c>
      <c r="I71" s="70">
        <v>58</v>
      </c>
      <c r="J71" s="38"/>
    </row>
    <row r="72" spans="1:10" ht="12.75" customHeight="1">
      <c r="A72" s="14" t="s">
        <v>54</v>
      </c>
      <c r="B72" s="34" t="s">
        <v>37</v>
      </c>
      <c r="C72" s="14" t="s">
        <v>70</v>
      </c>
      <c r="D72" s="14" t="s">
        <v>19</v>
      </c>
      <c r="E72" s="15" t="s">
        <v>36</v>
      </c>
      <c r="F72" s="50">
        <v>161006</v>
      </c>
      <c r="G72" s="50">
        <v>161006</v>
      </c>
      <c r="H72" s="50">
        <v>92810</v>
      </c>
      <c r="I72" s="70">
        <v>58</v>
      </c>
      <c r="J72" s="38"/>
    </row>
    <row r="73" spans="1:10" ht="39.75" customHeight="1">
      <c r="A73" s="14" t="s">
        <v>55</v>
      </c>
      <c r="B73" s="12" t="s">
        <v>114</v>
      </c>
      <c r="C73" s="14" t="s">
        <v>115</v>
      </c>
      <c r="D73" s="14"/>
      <c r="E73" s="15"/>
      <c r="F73" s="50">
        <f>F74</f>
        <v>20000</v>
      </c>
      <c r="G73" s="50">
        <f>G74</f>
        <v>20000</v>
      </c>
      <c r="H73" s="50">
        <f>H74</f>
        <v>20000</v>
      </c>
      <c r="I73" s="70">
        <v>100</v>
      </c>
      <c r="J73" s="38"/>
    </row>
    <row r="74" spans="1:10" ht="12.75" customHeight="1">
      <c r="A74" s="14" t="s">
        <v>56</v>
      </c>
      <c r="B74" s="12" t="s">
        <v>85</v>
      </c>
      <c r="C74" s="14" t="s">
        <v>115</v>
      </c>
      <c r="D74" s="14" t="s">
        <v>17</v>
      </c>
      <c r="E74" s="15"/>
      <c r="F74" s="50">
        <f>F77</f>
        <v>20000</v>
      </c>
      <c r="G74" s="50">
        <f>G77</f>
        <v>20000</v>
      </c>
      <c r="H74" s="50">
        <f>H77</f>
        <v>20000</v>
      </c>
      <c r="I74" s="70">
        <v>100</v>
      </c>
      <c r="J74" s="38"/>
    </row>
    <row r="75" spans="1:10" ht="12.75" customHeight="1">
      <c r="A75" s="14" t="s">
        <v>57</v>
      </c>
      <c r="B75" s="12" t="s">
        <v>18</v>
      </c>
      <c r="C75" s="14" t="s">
        <v>115</v>
      </c>
      <c r="D75" s="14" t="s">
        <v>19</v>
      </c>
      <c r="E75" s="15"/>
      <c r="F75" s="50">
        <f>F77</f>
        <v>20000</v>
      </c>
      <c r="G75" s="50">
        <f>G77</f>
        <v>20000</v>
      </c>
      <c r="H75" s="50">
        <f>H77</f>
        <v>20000</v>
      </c>
      <c r="I75" s="70">
        <v>100</v>
      </c>
      <c r="J75" s="38"/>
    </row>
    <row r="76" spans="1:10" ht="12.75" customHeight="1">
      <c r="A76" s="14" t="s">
        <v>58</v>
      </c>
      <c r="B76" s="13" t="s">
        <v>49</v>
      </c>
      <c r="C76" s="14" t="s">
        <v>115</v>
      </c>
      <c r="D76" s="14" t="s">
        <v>19</v>
      </c>
      <c r="E76" s="15" t="s">
        <v>61</v>
      </c>
      <c r="F76" s="50">
        <f>F77</f>
        <v>20000</v>
      </c>
      <c r="G76" s="50">
        <f>G77</f>
        <v>20000</v>
      </c>
      <c r="H76" s="50">
        <f>H77</f>
        <v>20000</v>
      </c>
      <c r="I76" s="70">
        <v>100</v>
      </c>
      <c r="J76" s="38"/>
    </row>
    <row r="77" spans="1:10" ht="12.75" customHeight="1">
      <c r="A77" s="14" t="s">
        <v>59</v>
      </c>
      <c r="B77" s="13" t="s">
        <v>32</v>
      </c>
      <c r="C77" s="14" t="s">
        <v>115</v>
      </c>
      <c r="D77" s="14" t="s">
        <v>19</v>
      </c>
      <c r="E77" s="15" t="s">
        <v>34</v>
      </c>
      <c r="F77" s="50">
        <v>20000</v>
      </c>
      <c r="G77" s="50">
        <v>20000</v>
      </c>
      <c r="H77" s="50">
        <v>20000</v>
      </c>
      <c r="I77" s="70">
        <v>100</v>
      </c>
      <c r="J77" s="38"/>
    </row>
    <row r="78" spans="1:10" ht="43.5" customHeight="1">
      <c r="A78" s="14" t="s">
        <v>60</v>
      </c>
      <c r="B78" s="35" t="s">
        <v>98</v>
      </c>
      <c r="C78" s="14" t="s">
        <v>97</v>
      </c>
      <c r="D78" s="14"/>
      <c r="E78" s="15"/>
      <c r="F78" s="50">
        <f>F82</f>
        <v>6000</v>
      </c>
      <c r="G78" s="50">
        <f>G82</f>
        <v>6000</v>
      </c>
      <c r="H78" s="50">
        <f>H82</f>
        <v>6000</v>
      </c>
      <c r="I78" s="70">
        <v>100</v>
      </c>
      <c r="J78" s="38"/>
    </row>
    <row r="79" spans="1:10" ht="12.75" customHeight="1">
      <c r="A79" s="14" t="s">
        <v>63</v>
      </c>
      <c r="B79" s="12" t="s">
        <v>85</v>
      </c>
      <c r="C79" s="14" t="s">
        <v>97</v>
      </c>
      <c r="D79" s="14" t="s">
        <v>17</v>
      </c>
      <c r="E79" s="15" t="s">
        <v>27</v>
      </c>
      <c r="F79" s="50">
        <f>F82</f>
        <v>6000</v>
      </c>
      <c r="G79" s="50">
        <f>G82</f>
        <v>6000</v>
      </c>
      <c r="H79" s="50">
        <f>H82</f>
        <v>6000</v>
      </c>
      <c r="I79" s="70">
        <v>100</v>
      </c>
      <c r="J79" s="38"/>
    </row>
    <row r="80" spans="1:10" ht="12.75" customHeight="1">
      <c r="A80" s="14" t="s">
        <v>71</v>
      </c>
      <c r="B80" s="12" t="s">
        <v>18</v>
      </c>
      <c r="C80" s="14" t="s">
        <v>97</v>
      </c>
      <c r="D80" s="14" t="s">
        <v>19</v>
      </c>
      <c r="E80" s="15" t="s">
        <v>27</v>
      </c>
      <c r="F80" s="50">
        <f>F82</f>
        <v>6000</v>
      </c>
      <c r="G80" s="50">
        <f>G82</f>
        <v>6000</v>
      </c>
      <c r="H80" s="50">
        <f>H82</f>
        <v>6000</v>
      </c>
      <c r="I80" s="70">
        <v>100</v>
      </c>
      <c r="J80" s="38"/>
    </row>
    <row r="81" spans="1:10" ht="12.75" customHeight="1">
      <c r="A81" s="14" t="s">
        <v>80</v>
      </c>
      <c r="B81" s="13" t="s">
        <v>49</v>
      </c>
      <c r="C81" s="14" t="s">
        <v>97</v>
      </c>
      <c r="D81" s="14" t="s">
        <v>19</v>
      </c>
      <c r="E81" s="15" t="s">
        <v>61</v>
      </c>
      <c r="F81" s="50">
        <f>F82</f>
        <v>6000</v>
      </c>
      <c r="G81" s="50">
        <f>G82</f>
        <v>6000</v>
      </c>
      <c r="H81" s="50">
        <f>H82</f>
        <v>6000</v>
      </c>
      <c r="I81" s="70">
        <v>100</v>
      </c>
      <c r="J81" s="38"/>
    </row>
    <row r="82" spans="1:10" ht="12.75" customHeight="1">
      <c r="A82" s="14" t="s">
        <v>81</v>
      </c>
      <c r="B82" s="13" t="s">
        <v>32</v>
      </c>
      <c r="C82" s="14" t="s">
        <v>97</v>
      </c>
      <c r="D82" s="14" t="s">
        <v>19</v>
      </c>
      <c r="E82" s="15" t="s">
        <v>34</v>
      </c>
      <c r="F82" s="50">
        <v>6000</v>
      </c>
      <c r="G82" s="50">
        <v>6000</v>
      </c>
      <c r="H82" s="50">
        <v>6000</v>
      </c>
      <c r="I82" s="70">
        <v>100</v>
      </c>
      <c r="J82" s="38"/>
    </row>
    <row r="83" spans="1:10" ht="40.5" customHeight="1">
      <c r="A83" s="14" t="s">
        <v>82</v>
      </c>
      <c r="B83" s="13" t="s">
        <v>100</v>
      </c>
      <c r="C83" s="14" t="s">
        <v>99</v>
      </c>
      <c r="D83" s="14"/>
      <c r="E83" s="15"/>
      <c r="F83" s="50">
        <f>F87</f>
        <v>3000</v>
      </c>
      <c r="G83" s="50">
        <f>G87</f>
        <v>3000</v>
      </c>
      <c r="H83" s="50">
        <f>H87</f>
        <v>3000</v>
      </c>
      <c r="I83" s="70">
        <v>100</v>
      </c>
      <c r="J83" s="38"/>
    </row>
    <row r="84" spans="1:10" ht="12.75" customHeight="1">
      <c r="A84" s="14" t="s">
        <v>83</v>
      </c>
      <c r="B84" s="12" t="s">
        <v>85</v>
      </c>
      <c r="C84" s="14" t="s">
        <v>99</v>
      </c>
      <c r="D84" s="14" t="s">
        <v>17</v>
      </c>
      <c r="E84" s="15" t="s">
        <v>27</v>
      </c>
      <c r="F84" s="50">
        <f>F87</f>
        <v>3000</v>
      </c>
      <c r="G84" s="50">
        <f>G87</f>
        <v>3000</v>
      </c>
      <c r="H84" s="50">
        <f>H87</f>
        <v>3000</v>
      </c>
      <c r="I84" s="70">
        <v>100</v>
      </c>
      <c r="J84" s="38"/>
    </row>
    <row r="85" spans="1:10" ht="12.75" customHeight="1">
      <c r="A85" s="14" t="s">
        <v>125</v>
      </c>
      <c r="B85" s="12" t="s">
        <v>18</v>
      </c>
      <c r="C85" s="14" t="s">
        <v>99</v>
      </c>
      <c r="D85" s="14" t="s">
        <v>19</v>
      </c>
      <c r="E85" s="15" t="s">
        <v>27</v>
      </c>
      <c r="F85" s="50">
        <f>F87</f>
        <v>3000</v>
      </c>
      <c r="G85" s="50">
        <f>G87</f>
        <v>3000</v>
      </c>
      <c r="H85" s="50">
        <f>H87</f>
        <v>3000</v>
      </c>
      <c r="I85" s="70">
        <v>100</v>
      </c>
      <c r="J85" s="38"/>
    </row>
    <row r="86" spans="1:10" ht="12.75" customHeight="1">
      <c r="A86" s="14" t="s">
        <v>126</v>
      </c>
      <c r="B86" s="13" t="s">
        <v>49</v>
      </c>
      <c r="C86" s="14" t="s">
        <v>99</v>
      </c>
      <c r="D86" s="14" t="s">
        <v>19</v>
      </c>
      <c r="E86" s="15" t="s">
        <v>61</v>
      </c>
      <c r="F86" s="50">
        <f>F87</f>
        <v>3000</v>
      </c>
      <c r="G86" s="50">
        <f>G87</f>
        <v>3000</v>
      </c>
      <c r="H86" s="50">
        <f>H87</f>
        <v>3000</v>
      </c>
      <c r="I86" s="70">
        <v>100</v>
      </c>
      <c r="J86" s="38"/>
    </row>
    <row r="87" spans="1:10" ht="12.75" customHeight="1">
      <c r="A87" s="14" t="s">
        <v>127</v>
      </c>
      <c r="B87" s="13" t="s">
        <v>32</v>
      </c>
      <c r="C87" s="14" t="s">
        <v>99</v>
      </c>
      <c r="D87" s="14" t="s">
        <v>19</v>
      </c>
      <c r="E87" s="15" t="s">
        <v>34</v>
      </c>
      <c r="F87" s="50">
        <v>3000</v>
      </c>
      <c r="G87" s="50">
        <v>3000</v>
      </c>
      <c r="H87" s="50">
        <v>3000</v>
      </c>
      <c r="I87" s="70">
        <v>100</v>
      </c>
      <c r="J87" s="38"/>
    </row>
    <row r="88" spans="1:10" ht="13.5" customHeight="1">
      <c r="A88" s="14" t="s">
        <v>128</v>
      </c>
      <c r="B88" s="42" t="s">
        <v>144</v>
      </c>
      <c r="C88" s="14" t="s">
        <v>72</v>
      </c>
      <c r="D88" s="14"/>
      <c r="E88" s="15" t="s">
        <v>27</v>
      </c>
      <c r="F88" s="50">
        <f>F89</f>
        <v>3539475</v>
      </c>
      <c r="G88" s="50">
        <f>G89</f>
        <v>2439704.65</v>
      </c>
      <c r="H88" s="50">
        <f>H89</f>
        <v>2439704.65</v>
      </c>
      <c r="I88" s="70">
        <v>100</v>
      </c>
      <c r="J88" s="38"/>
    </row>
    <row r="89" spans="1:10" ht="14.25" customHeight="1">
      <c r="A89" s="14" t="s">
        <v>129</v>
      </c>
      <c r="B89" s="42" t="s">
        <v>142</v>
      </c>
      <c r="C89" s="14" t="s">
        <v>140</v>
      </c>
      <c r="D89" s="14"/>
      <c r="E89" s="15" t="s">
        <v>27</v>
      </c>
      <c r="F89" s="50">
        <f>F90+F100+F95</f>
        <v>3539475</v>
      </c>
      <c r="G89" s="50">
        <f>G90+G100+G95</f>
        <v>2439704.65</v>
      </c>
      <c r="H89" s="50">
        <f>H90+H100+H95</f>
        <v>2439704.65</v>
      </c>
      <c r="I89" s="70">
        <v>100</v>
      </c>
      <c r="J89" s="38"/>
    </row>
    <row r="90" spans="1:10" ht="45" customHeight="1">
      <c r="A90" s="14" t="s">
        <v>130</v>
      </c>
      <c r="B90" s="12" t="s">
        <v>192</v>
      </c>
      <c r="C90" s="14" t="s">
        <v>193</v>
      </c>
      <c r="D90" s="20"/>
      <c r="E90" s="15"/>
      <c r="F90" s="50">
        <v>0</v>
      </c>
      <c r="G90" s="50">
        <v>60058</v>
      </c>
      <c r="H90" s="50">
        <v>60058</v>
      </c>
      <c r="I90" s="70">
        <v>100</v>
      </c>
      <c r="J90" s="38"/>
    </row>
    <row r="91" spans="1:10" ht="14.25" customHeight="1">
      <c r="A91" s="14" t="s">
        <v>131</v>
      </c>
      <c r="B91" s="12" t="s">
        <v>39</v>
      </c>
      <c r="C91" s="14" t="s">
        <v>193</v>
      </c>
      <c r="D91" s="14" t="s">
        <v>41</v>
      </c>
      <c r="E91" s="15" t="s">
        <v>27</v>
      </c>
      <c r="F91" s="50">
        <v>0</v>
      </c>
      <c r="G91" s="50">
        <v>60058</v>
      </c>
      <c r="H91" s="50">
        <v>60058</v>
      </c>
      <c r="I91" s="70">
        <v>100</v>
      </c>
      <c r="J91" s="38"/>
    </row>
    <row r="92" spans="1:10" ht="14.25" customHeight="1">
      <c r="A92" s="14" t="s">
        <v>132</v>
      </c>
      <c r="B92" s="21" t="s">
        <v>40</v>
      </c>
      <c r="C92" s="14" t="s">
        <v>193</v>
      </c>
      <c r="D92" s="20" t="s">
        <v>42</v>
      </c>
      <c r="E92" s="23" t="s">
        <v>27</v>
      </c>
      <c r="F92" s="50">
        <v>0</v>
      </c>
      <c r="G92" s="50">
        <v>60058</v>
      </c>
      <c r="H92" s="50">
        <v>60058</v>
      </c>
      <c r="I92" s="70">
        <v>100</v>
      </c>
      <c r="J92" s="38"/>
    </row>
    <row r="93" spans="1:10" ht="14.25" customHeight="1">
      <c r="A93" s="14" t="s">
        <v>133</v>
      </c>
      <c r="B93" s="13" t="s">
        <v>50</v>
      </c>
      <c r="C93" s="14" t="s">
        <v>193</v>
      </c>
      <c r="D93" s="14" t="s">
        <v>42</v>
      </c>
      <c r="E93" s="15" t="s">
        <v>62</v>
      </c>
      <c r="F93" s="50">
        <v>0</v>
      </c>
      <c r="G93" s="50">
        <v>60058</v>
      </c>
      <c r="H93" s="50">
        <v>60058</v>
      </c>
      <c r="I93" s="70">
        <v>100</v>
      </c>
      <c r="J93" s="38"/>
    </row>
    <row r="94" spans="1:10" ht="14.25" customHeight="1">
      <c r="A94" s="14" t="s">
        <v>134</v>
      </c>
      <c r="B94" s="13" t="s">
        <v>38</v>
      </c>
      <c r="C94" s="14" t="s">
        <v>193</v>
      </c>
      <c r="D94" s="20" t="s">
        <v>42</v>
      </c>
      <c r="E94" s="15" t="s">
        <v>43</v>
      </c>
      <c r="F94" s="50">
        <v>0</v>
      </c>
      <c r="G94" s="50">
        <v>60058</v>
      </c>
      <c r="H94" s="50">
        <v>60058</v>
      </c>
      <c r="I94" s="70">
        <v>100</v>
      </c>
      <c r="J94" s="38"/>
    </row>
    <row r="95" spans="1:10" ht="28.5" customHeight="1">
      <c r="A95" s="14" t="s">
        <v>135</v>
      </c>
      <c r="B95" s="13" t="s">
        <v>241</v>
      </c>
      <c r="C95" s="14" t="s">
        <v>242</v>
      </c>
      <c r="D95" s="20"/>
      <c r="E95" s="15"/>
      <c r="F95" s="50">
        <v>0</v>
      </c>
      <c r="G95" s="50">
        <v>12324</v>
      </c>
      <c r="H95" s="50">
        <v>12324</v>
      </c>
      <c r="I95" s="70">
        <v>100</v>
      </c>
      <c r="J95" s="38"/>
    </row>
    <row r="96" spans="1:10" ht="14.25" customHeight="1">
      <c r="A96" s="14" t="s">
        <v>136</v>
      </c>
      <c r="B96" s="12" t="s">
        <v>39</v>
      </c>
      <c r="C96" s="14" t="s">
        <v>242</v>
      </c>
      <c r="D96" s="14" t="s">
        <v>41</v>
      </c>
      <c r="E96" s="15" t="s">
        <v>27</v>
      </c>
      <c r="F96" s="50">
        <v>0</v>
      </c>
      <c r="G96" s="50">
        <v>12324</v>
      </c>
      <c r="H96" s="50">
        <v>12324</v>
      </c>
      <c r="I96" s="70">
        <v>100</v>
      </c>
      <c r="J96" s="38"/>
    </row>
    <row r="97" spans="1:10" ht="14.25" customHeight="1">
      <c r="A97" s="14" t="s">
        <v>137</v>
      </c>
      <c r="B97" s="21" t="s">
        <v>40</v>
      </c>
      <c r="C97" s="14" t="s">
        <v>242</v>
      </c>
      <c r="D97" s="20" t="s">
        <v>42</v>
      </c>
      <c r="E97" s="23" t="s">
        <v>27</v>
      </c>
      <c r="F97" s="50">
        <v>0</v>
      </c>
      <c r="G97" s="50">
        <v>12324</v>
      </c>
      <c r="H97" s="50">
        <v>12324</v>
      </c>
      <c r="I97" s="70">
        <v>100</v>
      </c>
      <c r="J97" s="38"/>
    </row>
    <row r="98" spans="1:10" ht="14.25" customHeight="1">
      <c r="A98" s="14" t="s">
        <v>138</v>
      </c>
      <c r="B98" s="13" t="s">
        <v>50</v>
      </c>
      <c r="C98" s="14" t="s">
        <v>242</v>
      </c>
      <c r="D98" s="14" t="s">
        <v>42</v>
      </c>
      <c r="E98" s="15" t="s">
        <v>62</v>
      </c>
      <c r="F98" s="50">
        <v>0</v>
      </c>
      <c r="G98" s="50">
        <v>12324</v>
      </c>
      <c r="H98" s="50">
        <v>12324</v>
      </c>
      <c r="I98" s="70">
        <v>100</v>
      </c>
      <c r="J98" s="38"/>
    </row>
    <row r="99" spans="1:10" ht="14.25" customHeight="1">
      <c r="A99" s="14" t="s">
        <v>139</v>
      </c>
      <c r="B99" s="13" t="s">
        <v>38</v>
      </c>
      <c r="C99" s="14" t="s">
        <v>242</v>
      </c>
      <c r="D99" s="20" t="s">
        <v>42</v>
      </c>
      <c r="E99" s="15" t="s">
        <v>43</v>
      </c>
      <c r="F99" s="50">
        <v>0</v>
      </c>
      <c r="G99" s="50">
        <v>12324</v>
      </c>
      <c r="H99" s="50">
        <v>12324</v>
      </c>
      <c r="I99" s="70">
        <v>100</v>
      </c>
      <c r="J99" s="38"/>
    </row>
    <row r="100" spans="1:10" ht="35.25" customHeight="1">
      <c r="A100" s="14" t="s">
        <v>243</v>
      </c>
      <c r="B100" s="12" t="s">
        <v>143</v>
      </c>
      <c r="C100" s="14" t="s">
        <v>141</v>
      </c>
      <c r="D100" s="14"/>
      <c r="E100" s="15" t="s">
        <v>27</v>
      </c>
      <c r="F100" s="50">
        <f>F104</f>
        <v>3539475</v>
      </c>
      <c r="G100" s="50">
        <f>G104</f>
        <v>2367322.65</v>
      </c>
      <c r="H100" s="50">
        <f>H104</f>
        <v>2367322.65</v>
      </c>
      <c r="I100" s="70">
        <v>100</v>
      </c>
      <c r="J100" s="38"/>
    </row>
    <row r="101" spans="1:10" ht="15.75" customHeight="1">
      <c r="A101" s="14" t="s">
        <v>154</v>
      </c>
      <c r="B101" s="12" t="s">
        <v>39</v>
      </c>
      <c r="C101" s="14" t="s">
        <v>141</v>
      </c>
      <c r="D101" s="14" t="s">
        <v>41</v>
      </c>
      <c r="E101" s="15" t="s">
        <v>27</v>
      </c>
      <c r="F101" s="50">
        <f aca="true" t="shared" si="4" ref="F101:H103">F100</f>
        <v>3539475</v>
      </c>
      <c r="G101" s="50">
        <f t="shared" si="4"/>
        <v>2367322.65</v>
      </c>
      <c r="H101" s="50">
        <f t="shared" si="4"/>
        <v>2367322.65</v>
      </c>
      <c r="I101" s="70">
        <v>100</v>
      </c>
      <c r="J101" s="38"/>
    </row>
    <row r="102" spans="1:10" ht="12.75" customHeight="1">
      <c r="A102" s="14" t="s">
        <v>155</v>
      </c>
      <c r="B102" s="21" t="s">
        <v>40</v>
      </c>
      <c r="C102" s="14" t="s">
        <v>141</v>
      </c>
      <c r="D102" s="20" t="s">
        <v>42</v>
      </c>
      <c r="E102" s="23" t="s">
        <v>27</v>
      </c>
      <c r="F102" s="50">
        <f t="shared" si="4"/>
        <v>3539475</v>
      </c>
      <c r="G102" s="50">
        <f t="shared" si="4"/>
        <v>2367322.65</v>
      </c>
      <c r="H102" s="50">
        <f t="shared" si="4"/>
        <v>2367322.65</v>
      </c>
      <c r="I102" s="70">
        <v>100</v>
      </c>
      <c r="J102" s="38"/>
    </row>
    <row r="103" spans="1:10" ht="16.5" customHeight="1">
      <c r="A103" s="14" t="s">
        <v>156</v>
      </c>
      <c r="B103" s="13" t="s">
        <v>50</v>
      </c>
      <c r="C103" s="14" t="s">
        <v>141</v>
      </c>
      <c r="D103" s="14" t="s">
        <v>42</v>
      </c>
      <c r="E103" s="15" t="s">
        <v>62</v>
      </c>
      <c r="F103" s="50">
        <f t="shared" si="4"/>
        <v>3539475</v>
      </c>
      <c r="G103" s="50">
        <f t="shared" si="4"/>
        <v>2367322.65</v>
      </c>
      <c r="H103" s="50">
        <f t="shared" si="4"/>
        <v>2367322.65</v>
      </c>
      <c r="I103" s="70">
        <v>100</v>
      </c>
      <c r="J103" s="38"/>
    </row>
    <row r="104" spans="1:10" ht="13.5" customHeight="1">
      <c r="A104" s="14" t="s">
        <v>157</v>
      </c>
      <c r="B104" s="13" t="s">
        <v>38</v>
      </c>
      <c r="C104" s="14" t="s">
        <v>141</v>
      </c>
      <c r="D104" s="20" t="s">
        <v>42</v>
      </c>
      <c r="E104" s="15" t="s">
        <v>43</v>
      </c>
      <c r="F104" s="50">
        <v>3539475</v>
      </c>
      <c r="G104" s="50">
        <v>2367322.65</v>
      </c>
      <c r="H104" s="50">
        <v>2367322.65</v>
      </c>
      <c r="I104" s="70">
        <v>100</v>
      </c>
      <c r="J104" s="38"/>
    </row>
    <row r="105" spans="1:10" ht="13.5" customHeight="1">
      <c r="A105" s="14" t="s">
        <v>158</v>
      </c>
      <c r="B105" s="12" t="s">
        <v>101</v>
      </c>
      <c r="C105" s="14" t="s">
        <v>64</v>
      </c>
      <c r="D105" s="14" t="s">
        <v>27</v>
      </c>
      <c r="E105" s="14" t="s">
        <v>27</v>
      </c>
      <c r="F105" s="51">
        <f>F106</f>
        <v>2261334</v>
      </c>
      <c r="G105" s="51">
        <f>G107+G120+G139+G154+G125+G161+G149</f>
        <v>3473880.1999999997</v>
      </c>
      <c r="H105" s="51">
        <f>H107+H120+H139+H154+H125+H161+H149</f>
        <v>3471140.7600000002</v>
      </c>
      <c r="I105" s="70">
        <v>100</v>
      </c>
      <c r="J105" s="39"/>
    </row>
    <row r="106" spans="1:10" ht="13.5" customHeight="1">
      <c r="A106" s="14" t="s">
        <v>159</v>
      </c>
      <c r="B106" s="13" t="s">
        <v>103</v>
      </c>
      <c r="C106" s="14" t="s">
        <v>104</v>
      </c>
      <c r="D106" s="14"/>
      <c r="E106" s="14"/>
      <c r="F106" s="51">
        <f>F107+F120+F125+F130+F139+F144+F149+F154+F161</f>
        <v>2261334</v>
      </c>
      <c r="G106" s="51">
        <f>G105</f>
        <v>3473880.1999999997</v>
      </c>
      <c r="H106" s="51">
        <f>H105</f>
        <v>3471140.7600000002</v>
      </c>
      <c r="I106" s="70">
        <v>100</v>
      </c>
      <c r="J106" s="39"/>
    </row>
    <row r="107" spans="1:10" ht="28.5" customHeight="1">
      <c r="A107" s="14" t="s">
        <v>160</v>
      </c>
      <c r="B107" s="18" t="s">
        <v>102</v>
      </c>
      <c r="C107" s="14" t="s">
        <v>65</v>
      </c>
      <c r="D107" s="14" t="s">
        <v>27</v>
      </c>
      <c r="E107" s="14" t="s">
        <v>27</v>
      </c>
      <c r="F107" s="50">
        <f>F108+F112+F116</f>
        <v>1553572</v>
      </c>
      <c r="G107" s="50">
        <f>G108+G112+G116</f>
        <v>1544183.41</v>
      </c>
      <c r="H107" s="50">
        <f>H108+H112+H116</f>
        <v>1541443.97</v>
      </c>
      <c r="I107" s="70">
        <v>100</v>
      </c>
      <c r="J107" s="38"/>
    </row>
    <row r="108" spans="1:10" ht="27" customHeight="1">
      <c r="A108" s="14" t="s">
        <v>161</v>
      </c>
      <c r="B108" s="12" t="s">
        <v>13</v>
      </c>
      <c r="C108" s="14" t="s">
        <v>65</v>
      </c>
      <c r="D108" s="14" t="s">
        <v>14</v>
      </c>
      <c r="E108" s="14" t="s">
        <v>27</v>
      </c>
      <c r="F108" s="50">
        <f>F111</f>
        <v>1257831</v>
      </c>
      <c r="G108" s="50">
        <f>G111</f>
        <v>1155875.81</v>
      </c>
      <c r="H108" s="50">
        <f>H111</f>
        <v>1155875.81</v>
      </c>
      <c r="I108" s="70">
        <v>100</v>
      </c>
      <c r="J108" s="38"/>
    </row>
    <row r="109" spans="1:10" ht="14.25" customHeight="1">
      <c r="A109" s="14" t="s">
        <v>166</v>
      </c>
      <c r="B109" s="12" t="s">
        <v>15</v>
      </c>
      <c r="C109" s="14" t="s">
        <v>65</v>
      </c>
      <c r="D109" s="14" t="s">
        <v>16</v>
      </c>
      <c r="E109" s="14" t="s">
        <v>27</v>
      </c>
      <c r="F109" s="50">
        <f aca="true" t="shared" si="5" ref="F109:H110">F108</f>
        <v>1257831</v>
      </c>
      <c r="G109" s="50">
        <f t="shared" si="5"/>
        <v>1155875.81</v>
      </c>
      <c r="H109" s="50">
        <f t="shared" si="5"/>
        <v>1155875.81</v>
      </c>
      <c r="I109" s="70">
        <v>100</v>
      </c>
      <c r="J109" s="38"/>
    </row>
    <row r="110" spans="1:10" ht="15" customHeight="1">
      <c r="A110" s="14" t="s">
        <v>14</v>
      </c>
      <c r="B110" s="13" t="s">
        <v>48</v>
      </c>
      <c r="C110" s="14" t="s">
        <v>65</v>
      </c>
      <c r="D110" s="14" t="s">
        <v>16</v>
      </c>
      <c r="E110" s="14" t="s">
        <v>12</v>
      </c>
      <c r="F110" s="50">
        <f t="shared" si="5"/>
        <v>1257831</v>
      </c>
      <c r="G110" s="50">
        <f t="shared" si="5"/>
        <v>1155875.81</v>
      </c>
      <c r="H110" s="50">
        <f t="shared" si="5"/>
        <v>1155875.81</v>
      </c>
      <c r="I110" s="70">
        <v>100</v>
      </c>
      <c r="J110" s="38"/>
    </row>
    <row r="111" spans="1:10" ht="28.5" customHeight="1">
      <c r="A111" s="14" t="s">
        <v>167</v>
      </c>
      <c r="B111" s="13" t="s">
        <v>24</v>
      </c>
      <c r="C111" s="14" t="s">
        <v>65</v>
      </c>
      <c r="D111" s="14" t="s">
        <v>16</v>
      </c>
      <c r="E111" s="14" t="s">
        <v>25</v>
      </c>
      <c r="F111" s="50">
        <v>1257831</v>
      </c>
      <c r="G111" s="50">
        <v>1155875.81</v>
      </c>
      <c r="H111" s="50">
        <v>1155875.81</v>
      </c>
      <c r="I111" s="70">
        <v>100</v>
      </c>
      <c r="J111" s="38"/>
    </row>
    <row r="112" spans="1:10" ht="13.5" customHeight="1">
      <c r="A112" s="14" t="s">
        <v>168</v>
      </c>
      <c r="B112" s="12" t="s">
        <v>85</v>
      </c>
      <c r="C112" s="14" t="s">
        <v>65</v>
      </c>
      <c r="D112" s="14" t="s">
        <v>17</v>
      </c>
      <c r="E112" s="14" t="s">
        <v>27</v>
      </c>
      <c r="F112" s="50">
        <f>F115</f>
        <v>293741</v>
      </c>
      <c r="G112" s="50">
        <f>G115</f>
        <v>351302.21</v>
      </c>
      <c r="H112" s="50">
        <f>H115</f>
        <v>351302.21</v>
      </c>
      <c r="I112" s="70">
        <v>100</v>
      </c>
      <c r="J112" s="38"/>
    </row>
    <row r="113" spans="1:10" ht="14.25" customHeight="1">
      <c r="A113" s="14" t="s">
        <v>169</v>
      </c>
      <c r="B113" s="12" t="s">
        <v>18</v>
      </c>
      <c r="C113" s="14" t="s">
        <v>65</v>
      </c>
      <c r="D113" s="14" t="s">
        <v>19</v>
      </c>
      <c r="E113" s="14" t="s">
        <v>27</v>
      </c>
      <c r="F113" s="50">
        <f aca="true" t="shared" si="6" ref="F113:H114">F112</f>
        <v>293741</v>
      </c>
      <c r="G113" s="50">
        <f t="shared" si="6"/>
        <v>351302.21</v>
      </c>
      <c r="H113" s="50">
        <f t="shared" si="6"/>
        <v>351302.21</v>
      </c>
      <c r="I113" s="70">
        <v>100</v>
      </c>
      <c r="J113" s="38"/>
    </row>
    <row r="114" spans="1:10" ht="13.5" customHeight="1">
      <c r="A114" s="14" t="s">
        <v>244</v>
      </c>
      <c r="B114" s="13" t="s">
        <v>48</v>
      </c>
      <c r="C114" s="14" t="s">
        <v>65</v>
      </c>
      <c r="D114" s="14" t="s">
        <v>84</v>
      </c>
      <c r="E114" s="14" t="s">
        <v>12</v>
      </c>
      <c r="F114" s="50">
        <f t="shared" si="6"/>
        <v>293741</v>
      </c>
      <c r="G114" s="50">
        <f t="shared" si="6"/>
        <v>351302.21</v>
      </c>
      <c r="H114" s="50">
        <f t="shared" si="6"/>
        <v>351302.21</v>
      </c>
      <c r="I114" s="70">
        <v>100</v>
      </c>
      <c r="J114" s="38"/>
    </row>
    <row r="115" spans="1:10" ht="25.5" customHeight="1">
      <c r="A115" s="14" t="s">
        <v>170</v>
      </c>
      <c r="B115" s="13" t="s">
        <v>24</v>
      </c>
      <c r="C115" s="14" t="s">
        <v>65</v>
      </c>
      <c r="D115" s="14" t="s">
        <v>19</v>
      </c>
      <c r="E115" s="14" t="s">
        <v>25</v>
      </c>
      <c r="F115" s="50">
        <v>293741</v>
      </c>
      <c r="G115" s="50">
        <v>351302.21</v>
      </c>
      <c r="H115" s="50">
        <v>351302.21</v>
      </c>
      <c r="I115" s="70">
        <v>100</v>
      </c>
      <c r="J115" s="38"/>
    </row>
    <row r="116" spans="1:10" ht="12" customHeight="1">
      <c r="A116" s="14" t="s">
        <v>171</v>
      </c>
      <c r="B116" s="12" t="s">
        <v>20</v>
      </c>
      <c r="C116" s="14" t="s">
        <v>65</v>
      </c>
      <c r="D116" s="14" t="s">
        <v>21</v>
      </c>
      <c r="E116" s="14" t="s">
        <v>27</v>
      </c>
      <c r="F116" s="50">
        <f>F119</f>
        <v>2000</v>
      </c>
      <c r="G116" s="50">
        <f>G119</f>
        <v>37005.39</v>
      </c>
      <c r="H116" s="50">
        <f>H119</f>
        <v>34265.95</v>
      </c>
      <c r="I116" s="70">
        <v>93</v>
      </c>
      <c r="J116" s="38"/>
    </row>
    <row r="117" spans="1:10" ht="12" customHeight="1">
      <c r="A117" s="14" t="s">
        <v>172</v>
      </c>
      <c r="B117" s="12" t="s">
        <v>45</v>
      </c>
      <c r="C117" s="14" t="s">
        <v>65</v>
      </c>
      <c r="D117" s="14" t="s">
        <v>44</v>
      </c>
      <c r="E117" s="14" t="s">
        <v>27</v>
      </c>
      <c r="F117" s="50">
        <f aca="true" t="shared" si="7" ref="F117:H118">F116</f>
        <v>2000</v>
      </c>
      <c r="G117" s="50">
        <f t="shared" si="7"/>
        <v>37005.39</v>
      </c>
      <c r="H117" s="50">
        <f t="shared" si="7"/>
        <v>34265.95</v>
      </c>
      <c r="I117" s="70">
        <v>93</v>
      </c>
      <c r="J117" s="38"/>
    </row>
    <row r="118" spans="1:10" ht="13.5" customHeight="1">
      <c r="A118" s="14" t="s">
        <v>173</v>
      </c>
      <c r="B118" s="29" t="s">
        <v>48</v>
      </c>
      <c r="C118" s="14" t="s">
        <v>65</v>
      </c>
      <c r="D118" s="14" t="s">
        <v>44</v>
      </c>
      <c r="E118" s="14" t="s">
        <v>12</v>
      </c>
      <c r="F118" s="50">
        <f t="shared" si="7"/>
        <v>2000</v>
      </c>
      <c r="G118" s="50">
        <f t="shared" si="7"/>
        <v>37005.39</v>
      </c>
      <c r="H118" s="50">
        <f t="shared" si="7"/>
        <v>34265.95</v>
      </c>
      <c r="I118" s="70">
        <v>93</v>
      </c>
      <c r="J118" s="38"/>
    </row>
    <row r="119" spans="1:10" ht="24.75" customHeight="1">
      <c r="A119" s="14" t="s">
        <v>178</v>
      </c>
      <c r="B119" s="13" t="s">
        <v>24</v>
      </c>
      <c r="C119" s="14" t="s">
        <v>65</v>
      </c>
      <c r="D119" s="14" t="s">
        <v>44</v>
      </c>
      <c r="E119" s="14" t="s">
        <v>25</v>
      </c>
      <c r="F119" s="50">
        <v>2000</v>
      </c>
      <c r="G119" s="50">
        <v>37005.39</v>
      </c>
      <c r="H119" s="50">
        <v>34265.95</v>
      </c>
      <c r="I119" s="70">
        <v>93</v>
      </c>
      <c r="J119" s="38"/>
    </row>
    <row r="120" spans="1:10" ht="15" customHeight="1">
      <c r="A120" s="14" t="s">
        <v>179</v>
      </c>
      <c r="B120" s="26" t="s">
        <v>105</v>
      </c>
      <c r="C120" s="17">
        <v>7210000230</v>
      </c>
      <c r="D120" s="28"/>
      <c r="E120" s="15" t="s">
        <v>27</v>
      </c>
      <c r="F120" s="52">
        <f>F124</f>
        <v>584313</v>
      </c>
      <c r="G120" s="52">
        <f>G124</f>
        <v>626846.56</v>
      </c>
      <c r="H120" s="52">
        <f>H124</f>
        <v>626846.56</v>
      </c>
      <c r="I120" s="70">
        <v>100</v>
      </c>
      <c r="J120" s="40"/>
    </row>
    <row r="121" spans="1:10" ht="26.25" customHeight="1">
      <c r="A121" s="14" t="s">
        <v>180</v>
      </c>
      <c r="B121" s="13" t="s">
        <v>13</v>
      </c>
      <c r="C121" s="17">
        <v>7210000230</v>
      </c>
      <c r="D121" s="28">
        <v>100</v>
      </c>
      <c r="E121" s="15" t="s">
        <v>27</v>
      </c>
      <c r="F121" s="52">
        <f aca="true" t="shared" si="8" ref="F121:H123">F120</f>
        <v>584313</v>
      </c>
      <c r="G121" s="52">
        <f t="shared" si="8"/>
        <v>626846.56</v>
      </c>
      <c r="H121" s="52">
        <f t="shared" si="8"/>
        <v>626846.56</v>
      </c>
      <c r="I121" s="70">
        <v>100</v>
      </c>
      <c r="J121" s="40"/>
    </row>
    <row r="122" spans="1:10" ht="12.75" customHeight="1">
      <c r="A122" s="14" t="s">
        <v>181</v>
      </c>
      <c r="B122" s="13" t="s">
        <v>15</v>
      </c>
      <c r="C122" s="17">
        <v>7210000230</v>
      </c>
      <c r="D122" s="28">
        <v>120</v>
      </c>
      <c r="E122" s="15" t="s">
        <v>27</v>
      </c>
      <c r="F122" s="52">
        <f t="shared" si="8"/>
        <v>584313</v>
      </c>
      <c r="G122" s="52">
        <f t="shared" si="8"/>
        <v>626846.56</v>
      </c>
      <c r="H122" s="52">
        <f t="shared" si="8"/>
        <v>626846.56</v>
      </c>
      <c r="I122" s="70">
        <v>100</v>
      </c>
      <c r="J122" s="40"/>
    </row>
    <row r="123" spans="1:10" ht="12.75" customHeight="1">
      <c r="A123" s="14" t="s">
        <v>182</v>
      </c>
      <c r="B123" s="13" t="s">
        <v>48</v>
      </c>
      <c r="C123" s="17">
        <v>7210000230</v>
      </c>
      <c r="D123" s="28">
        <v>120</v>
      </c>
      <c r="E123" s="15" t="s">
        <v>12</v>
      </c>
      <c r="F123" s="52">
        <f t="shared" si="8"/>
        <v>584313</v>
      </c>
      <c r="G123" s="52">
        <f t="shared" si="8"/>
        <v>626846.56</v>
      </c>
      <c r="H123" s="52">
        <f t="shared" si="8"/>
        <v>626846.56</v>
      </c>
      <c r="I123" s="70">
        <v>100</v>
      </c>
      <c r="J123" s="40"/>
    </row>
    <row r="124" spans="1:10" ht="23.25" customHeight="1">
      <c r="A124" s="14" t="s">
        <v>183</v>
      </c>
      <c r="B124" s="13" t="s">
        <v>26</v>
      </c>
      <c r="C124" s="17">
        <v>7210000230</v>
      </c>
      <c r="D124" s="28">
        <v>120</v>
      </c>
      <c r="E124" s="15" t="s">
        <v>23</v>
      </c>
      <c r="F124" s="52">
        <v>584313</v>
      </c>
      <c r="G124" s="52">
        <v>626846.56</v>
      </c>
      <c r="H124" s="52">
        <v>626846.56</v>
      </c>
      <c r="I124" s="70">
        <v>100</v>
      </c>
      <c r="J124" s="40"/>
    </row>
    <row r="125" spans="1:10" ht="30" customHeight="1">
      <c r="A125" s="14" t="s">
        <v>184</v>
      </c>
      <c r="B125" s="13" t="s">
        <v>194</v>
      </c>
      <c r="C125" s="17">
        <v>7210010210</v>
      </c>
      <c r="D125" s="28"/>
      <c r="E125" s="15"/>
      <c r="F125" s="52">
        <v>0</v>
      </c>
      <c r="G125" s="52">
        <v>20804.52</v>
      </c>
      <c r="H125" s="52">
        <v>20804.52</v>
      </c>
      <c r="I125" s="70">
        <v>100</v>
      </c>
      <c r="J125" s="40"/>
    </row>
    <row r="126" spans="1:10" ht="27.75" customHeight="1">
      <c r="A126" s="14" t="s">
        <v>185</v>
      </c>
      <c r="B126" s="12" t="s">
        <v>13</v>
      </c>
      <c r="C126" s="17">
        <v>7210010210</v>
      </c>
      <c r="D126" s="14" t="s">
        <v>14</v>
      </c>
      <c r="E126" s="14" t="s">
        <v>27</v>
      </c>
      <c r="F126" s="52">
        <v>0</v>
      </c>
      <c r="G126" s="52">
        <v>20804.52</v>
      </c>
      <c r="H126" s="52">
        <v>20804.52</v>
      </c>
      <c r="I126" s="70">
        <v>100</v>
      </c>
      <c r="J126" s="40"/>
    </row>
    <row r="127" spans="1:10" ht="23.25" customHeight="1">
      <c r="A127" s="14" t="s">
        <v>186</v>
      </c>
      <c r="B127" s="12" t="s">
        <v>15</v>
      </c>
      <c r="C127" s="17">
        <v>7210010210</v>
      </c>
      <c r="D127" s="14" t="s">
        <v>16</v>
      </c>
      <c r="E127" s="14" t="s">
        <v>27</v>
      </c>
      <c r="F127" s="52">
        <v>0</v>
      </c>
      <c r="G127" s="52">
        <v>20804.52</v>
      </c>
      <c r="H127" s="52">
        <v>20804.52</v>
      </c>
      <c r="I127" s="70">
        <v>100</v>
      </c>
      <c r="J127" s="40"/>
    </row>
    <row r="128" spans="1:10" ht="23.25" customHeight="1">
      <c r="A128" s="20" t="s">
        <v>187</v>
      </c>
      <c r="B128" s="13" t="s">
        <v>48</v>
      </c>
      <c r="C128" s="17">
        <v>7210010210</v>
      </c>
      <c r="D128" s="14" t="s">
        <v>16</v>
      </c>
      <c r="E128" s="14" t="s">
        <v>12</v>
      </c>
      <c r="F128" s="52">
        <v>0</v>
      </c>
      <c r="G128" s="52">
        <v>20804.52</v>
      </c>
      <c r="H128" s="52">
        <v>20804.52</v>
      </c>
      <c r="I128" s="70">
        <v>100</v>
      </c>
      <c r="J128" s="40"/>
    </row>
    <row r="129" spans="1:10" ht="23.25" customHeight="1">
      <c r="A129" s="20" t="s">
        <v>235</v>
      </c>
      <c r="B129" s="13" t="s">
        <v>24</v>
      </c>
      <c r="C129" s="17">
        <v>7210010210</v>
      </c>
      <c r="D129" s="14" t="s">
        <v>16</v>
      </c>
      <c r="E129" s="14" t="s">
        <v>25</v>
      </c>
      <c r="F129" s="52">
        <v>0</v>
      </c>
      <c r="G129" s="52">
        <v>20804.52</v>
      </c>
      <c r="H129" s="52">
        <v>20804.52</v>
      </c>
      <c r="I129" s="70">
        <v>100</v>
      </c>
      <c r="J129" s="40"/>
    </row>
    <row r="130" spans="1:10" ht="30.75" customHeight="1">
      <c r="A130" s="20" t="s">
        <v>16</v>
      </c>
      <c r="B130" s="12" t="s">
        <v>109</v>
      </c>
      <c r="C130" s="17">
        <v>7210051180</v>
      </c>
      <c r="D130" s="28"/>
      <c r="E130" s="15"/>
      <c r="F130" s="52">
        <f>F131+F135</f>
        <v>53532</v>
      </c>
      <c r="G130" s="52">
        <f>G131+G135</f>
        <v>53532</v>
      </c>
      <c r="H130" s="52">
        <f>H131+H135</f>
        <v>53532</v>
      </c>
      <c r="I130" s="70">
        <v>100</v>
      </c>
      <c r="J130" s="40"/>
    </row>
    <row r="131" spans="1:10" ht="26.25" customHeight="1">
      <c r="A131" s="20" t="s">
        <v>236</v>
      </c>
      <c r="B131" s="13" t="s">
        <v>13</v>
      </c>
      <c r="C131" s="17">
        <v>7210051180</v>
      </c>
      <c r="D131" s="28">
        <v>100</v>
      </c>
      <c r="E131" s="15"/>
      <c r="F131" s="52">
        <f>F134</f>
        <v>45844.8</v>
      </c>
      <c r="G131" s="52">
        <f>G134</f>
        <v>45844.8</v>
      </c>
      <c r="H131" s="52">
        <f>H134</f>
        <v>45844.8</v>
      </c>
      <c r="I131" s="70">
        <v>100</v>
      </c>
      <c r="J131" s="40"/>
    </row>
    <row r="132" spans="1:10" ht="17.25" customHeight="1">
      <c r="A132" s="20" t="s">
        <v>237</v>
      </c>
      <c r="B132" s="13" t="s">
        <v>15</v>
      </c>
      <c r="C132" s="17">
        <v>7210051180</v>
      </c>
      <c r="D132" s="28">
        <v>120</v>
      </c>
      <c r="E132" s="15"/>
      <c r="F132" s="52">
        <f>F134</f>
        <v>45844.8</v>
      </c>
      <c r="G132" s="52">
        <f>G134</f>
        <v>45844.8</v>
      </c>
      <c r="H132" s="52">
        <f>H134</f>
        <v>45844.8</v>
      </c>
      <c r="I132" s="70">
        <v>100</v>
      </c>
      <c r="J132" s="40"/>
    </row>
    <row r="133" spans="1:10" ht="17.25" customHeight="1">
      <c r="A133" s="20" t="s">
        <v>238</v>
      </c>
      <c r="B133" s="12" t="s">
        <v>112</v>
      </c>
      <c r="C133" s="17">
        <v>7210051180</v>
      </c>
      <c r="D133" s="28">
        <v>120</v>
      </c>
      <c r="E133" s="15" t="s">
        <v>110</v>
      </c>
      <c r="F133" s="52">
        <f>F134</f>
        <v>45844.8</v>
      </c>
      <c r="G133" s="52">
        <f>G134</f>
        <v>45844.8</v>
      </c>
      <c r="H133" s="52">
        <f>H134</f>
        <v>45844.8</v>
      </c>
      <c r="I133" s="70">
        <v>100</v>
      </c>
      <c r="J133" s="40"/>
    </row>
    <row r="134" spans="1:10" ht="17.25" customHeight="1">
      <c r="A134" s="20" t="s">
        <v>239</v>
      </c>
      <c r="B134" s="13" t="s">
        <v>113</v>
      </c>
      <c r="C134" s="17">
        <v>7210051180</v>
      </c>
      <c r="D134" s="28">
        <v>120</v>
      </c>
      <c r="E134" s="15" t="s">
        <v>111</v>
      </c>
      <c r="F134" s="52">
        <v>45844.8</v>
      </c>
      <c r="G134" s="52">
        <v>45844.8</v>
      </c>
      <c r="H134" s="52">
        <v>45844.8</v>
      </c>
      <c r="I134" s="70">
        <v>100</v>
      </c>
      <c r="J134" s="40"/>
    </row>
    <row r="135" spans="1:10" ht="15.75" customHeight="1">
      <c r="A135" s="20" t="s">
        <v>240</v>
      </c>
      <c r="B135" s="12" t="s">
        <v>85</v>
      </c>
      <c r="C135" s="17">
        <v>7210051180</v>
      </c>
      <c r="D135" s="28">
        <v>200</v>
      </c>
      <c r="E135" s="15"/>
      <c r="F135" s="52">
        <f>F138</f>
        <v>7687.2</v>
      </c>
      <c r="G135" s="52">
        <f>G138</f>
        <v>7687.2</v>
      </c>
      <c r="H135" s="52">
        <f>H138</f>
        <v>7687.2</v>
      </c>
      <c r="I135" s="70">
        <v>100</v>
      </c>
      <c r="J135" s="40"/>
    </row>
    <row r="136" spans="1:10" ht="15" customHeight="1">
      <c r="A136" s="20" t="s">
        <v>245</v>
      </c>
      <c r="B136" s="12" t="s">
        <v>18</v>
      </c>
      <c r="C136" s="17">
        <v>7210051180</v>
      </c>
      <c r="D136" s="28">
        <v>240</v>
      </c>
      <c r="E136" s="15"/>
      <c r="F136" s="52">
        <f>F138</f>
        <v>7687.2</v>
      </c>
      <c r="G136" s="52">
        <f>G138</f>
        <v>7687.2</v>
      </c>
      <c r="H136" s="52">
        <f>H138</f>
        <v>7687.2</v>
      </c>
      <c r="I136" s="70">
        <v>100</v>
      </c>
      <c r="J136" s="40"/>
    </row>
    <row r="137" spans="1:10" ht="15" customHeight="1">
      <c r="A137" s="20" t="s">
        <v>246</v>
      </c>
      <c r="B137" s="12" t="s">
        <v>112</v>
      </c>
      <c r="C137" s="17">
        <v>7210051180</v>
      </c>
      <c r="D137" s="28">
        <v>240</v>
      </c>
      <c r="E137" s="15" t="s">
        <v>110</v>
      </c>
      <c r="F137" s="52">
        <f>F138</f>
        <v>7687.2</v>
      </c>
      <c r="G137" s="52">
        <f>G138</f>
        <v>7687.2</v>
      </c>
      <c r="H137" s="52">
        <f>H138</f>
        <v>7687.2</v>
      </c>
      <c r="I137" s="70">
        <v>100</v>
      </c>
      <c r="J137" s="40"/>
    </row>
    <row r="138" spans="1:10" ht="15" customHeight="1">
      <c r="A138" s="20" t="s">
        <v>247</v>
      </c>
      <c r="B138" s="13" t="s">
        <v>113</v>
      </c>
      <c r="C138" s="17">
        <v>7210051180</v>
      </c>
      <c r="D138" s="28">
        <v>240</v>
      </c>
      <c r="E138" s="15" t="s">
        <v>111</v>
      </c>
      <c r="F138" s="52">
        <v>7687.2</v>
      </c>
      <c r="G138" s="52">
        <v>7687.2</v>
      </c>
      <c r="H138" s="52">
        <v>7687.2</v>
      </c>
      <c r="I138" s="70">
        <v>100</v>
      </c>
      <c r="J138" s="40"/>
    </row>
    <row r="139" spans="1:10" ht="36.75" customHeight="1">
      <c r="A139" s="14" t="s">
        <v>248</v>
      </c>
      <c r="B139" s="12" t="s">
        <v>106</v>
      </c>
      <c r="C139" s="14" t="s">
        <v>66</v>
      </c>
      <c r="D139" s="14"/>
      <c r="E139" s="14" t="s">
        <v>27</v>
      </c>
      <c r="F139" s="50">
        <f>F143</f>
        <v>2076</v>
      </c>
      <c r="G139" s="50">
        <f>G143</f>
        <v>2076</v>
      </c>
      <c r="H139" s="50">
        <f>H143</f>
        <v>2076</v>
      </c>
      <c r="I139" s="70">
        <v>100</v>
      </c>
      <c r="J139" s="38"/>
    </row>
    <row r="140" spans="1:10" ht="15" customHeight="1">
      <c r="A140" s="62">
        <v>130</v>
      </c>
      <c r="B140" s="12" t="s">
        <v>85</v>
      </c>
      <c r="C140" s="14" t="s">
        <v>66</v>
      </c>
      <c r="D140" s="14" t="s">
        <v>17</v>
      </c>
      <c r="E140" s="14" t="s">
        <v>27</v>
      </c>
      <c r="F140" s="50">
        <f aca="true" t="shared" si="9" ref="F140:H142">F139</f>
        <v>2076</v>
      </c>
      <c r="G140" s="50">
        <f t="shared" si="9"/>
        <v>2076</v>
      </c>
      <c r="H140" s="50">
        <f t="shared" si="9"/>
        <v>2076</v>
      </c>
      <c r="I140" s="70">
        <v>100</v>
      </c>
      <c r="J140" s="38"/>
    </row>
    <row r="141" spans="1:10" ht="15" customHeight="1">
      <c r="A141" s="62">
        <v>131</v>
      </c>
      <c r="B141" s="12" t="s">
        <v>18</v>
      </c>
      <c r="C141" s="14" t="s">
        <v>66</v>
      </c>
      <c r="D141" s="14" t="s">
        <v>19</v>
      </c>
      <c r="E141" s="14" t="s">
        <v>27</v>
      </c>
      <c r="F141" s="50">
        <f t="shared" si="9"/>
        <v>2076</v>
      </c>
      <c r="G141" s="50">
        <f t="shared" si="9"/>
        <v>2076</v>
      </c>
      <c r="H141" s="50">
        <f t="shared" si="9"/>
        <v>2076</v>
      </c>
      <c r="I141" s="70">
        <v>100</v>
      </c>
      <c r="J141" s="38"/>
    </row>
    <row r="142" spans="1:10" ht="15" customHeight="1">
      <c r="A142" s="62">
        <v>132</v>
      </c>
      <c r="B142" s="29" t="s">
        <v>48</v>
      </c>
      <c r="C142" s="14" t="s">
        <v>66</v>
      </c>
      <c r="D142" s="14" t="s">
        <v>19</v>
      </c>
      <c r="E142" s="14" t="s">
        <v>12</v>
      </c>
      <c r="F142" s="50">
        <f t="shared" si="9"/>
        <v>2076</v>
      </c>
      <c r="G142" s="50">
        <f t="shared" si="9"/>
        <v>2076</v>
      </c>
      <c r="H142" s="50">
        <f t="shared" si="9"/>
        <v>2076</v>
      </c>
      <c r="I142" s="70">
        <v>100</v>
      </c>
      <c r="J142" s="38"/>
    </row>
    <row r="143" spans="1:10" ht="29.25" customHeight="1">
      <c r="A143" s="63">
        <v>133</v>
      </c>
      <c r="B143" s="13" t="s">
        <v>24</v>
      </c>
      <c r="C143" s="14" t="s">
        <v>66</v>
      </c>
      <c r="D143" s="14" t="s">
        <v>19</v>
      </c>
      <c r="E143" s="14" t="s">
        <v>25</v>
      </c>
      <c r="F143" s="50">
        <v>2076</v>
      </c>
      <c r="G143" s="50">
        <v>2076</v>
      </c>
      <c r="H143" s="50">
        <v>2076</v>
      </c>
      <c r="I143" s="70">
        <v>100</v>
      </c>
      <c r="J143" s="38"/>
    </row>
    <row r="144" spans="1:10" ht="29.25" customHeight="1">
      <c r="A144" s="63"/>
      <c r="B144" s="69" t="s">
        <v>261</v>
      </c>
      <c r="C144" s="14" t="s">
        <v>258</v>
      </c>
      <c r="D144" s="14"/>
      <c r="E144" s="14"/>
      <c r="F144" s="50">
        <f>F145</f>
        <v>12500</v>
      </c>
      <c r="G144" s="50">
        <v>0</v>
      </c>
      <c r="H144" s="50">
        <v>0</v>
      </c>
      <c r="I144" s="70">
        <v>0</v>
      </c>
      <c r="J144" s="38"/>
    </row>
    <row r="145" spans="1:10" ht="18.75" customHeight="1">
      <c r="A145" s="63"/>
      <c r="B145" s="12" t="s">
        <v>20</v>
      </c>
      <c r="C145" s="14" t="s">
        <v>258</v>
      </c>
      <c r="D145" s="14" t="s">
        <v>21</v>
      </c>
      <c r="E145" s="14"/>
      <c r="F145" s="50">
        <f>F146</f>
        <v>12500</v>
      </c>
      <c r="G145" s="50">
        <v>0</v>
      </c>
      <c r="H145" s="50">
        <v>0</v>
      </c>
      <c r="I145" s="70">
        <v>0</v>
      </c>
      <c r="J145" s="38"/>
    </row>
    <row r="146" spans="1:10" ht="20.25" customHeight="1">
      <c r="A146" s="63"/>
      <c r="B146" s="12" t="s">
        <v>262</v>
      </c>
      <c r="C146" s="14" t="s">
        <v>258</v>
      </c>
      <c r="D146" s="14" t="s">
        <v>260</v>
      </c>
      <c r="E146" s="14"/>
      <c r="F146" s="50">
        <f>F147</f>
        <v>12500</v>
      </c>
      <c r="G146" s="50">
        <v>0</v>
      </c>
      <c r="H146" s="50">
        <v>0</v>
      </c>
      <c r="I146" s="70">
        <v>0</v>
      </c>
      <c r="J146" s="38"/>
    </row>
    <row r="147" spans="1:10" ht="19.5" customHeight="1">
      <c r="A147" s="63"/>
      <c r="B147" s="29" t="s">
        <v>48</v>
      </c>
      <c r="C147" s="14" t="s">
        <v>258</v>
      </c>
      <c r="D147" s="14" t="s">
        <v>260</v>
      </c>
      <c r="E147" s="14" t="s">
        <v>12</v>
      </c>
      <c r="F147" s="50">
        <f>F148</f>
        <v>12500</v>
      </c>
      <c r="G147" s="50">
        <v>0</v>
      </c>
      <c r="H147" s="50">
        <v>0</v>
      </c>
      <c r="I147" s="70">
        <v>0</v>
      </c>
      <c r="J147" s="38"/>
    </row>
    <row r="148" spans="1:10" ht="18.75" customHeight="1">
      <c r="A148" s="63"/>
      <c r="B148" s="12" t="s">
        <v>263</v>
      </c>
      <c r="C148" s="14" t="s">
        <v>258</v>
      </c>
      <c r="D148" s="14" t="s">
        <v>260</v>
      </c>
      <c r="E148" s="14" t="s">
        <v>259</v>
      </c>
      <c r="F148" s="50">
        <v>12500</v>
      </c>
      <c r="G148" s="50">
        <v>0</v>
      </c>
      <c r="H148" s="50">
        <v>0</v>
      </c>
      <c r="I148" s="70">
        <v>0</v>
      </c>
      <c r="J148" s="38"/>
    </row>
    <row r="149" spans="1:10" ht="27" customHeight="1">
      <c r="A149" s="63">
        <v>134</v>
      </c>
      <c r="B149" s="67" t="s">
        <v>250</v>
      </c>
      <c r="C149" s="14" t="s">
        <v>249</v>
      </c>
      <c r="D149" s="14"/>
      <c r="E149" s="14"/>
      <c r="F149" s="50">
        <f aca="true" t="shared" si="10" ref="F149:H152">F150</f>
        <v>0</v>
      </c>
      <c r="G149" s="50">
        <f t="shared" si="10"/>
        <v>12000</v>
      </c>
      <c r="H149" s="50">
        <f t="shared" si="10"/>
        <v>12000</v>
      </c>
      <c r="I149" s="70">
        <v>100</v>
      </c>
      <c r="J149" s="38"/>
    </row>
    <row r="150" spans="1:10" ht="17.25" customHeight="1">
      <c r="A150" s="63">
        <v>135</v>
      </c>
      <c r="B150" s="12" t="s">
        <v>85</v>
      </c>
      <c r="C150" s="14" t="s">
        <v>249</v>
      </c>
      <c r="D150" s="14" t="s">
        <v>17</v>
      </c>
      <c r="E150" s="14"/>
      <c r="F150" s="50">
        <f t="shared" si="10"/>
        <v>0</v>
      </c>
      <c r="G150" s="50">
        <f t="shared" si="10"/>
        <v>12000</v>
      </c>
      <c r="H150" s="50">
        <f t="shared" si="10"/>
        <v>12000</v>
      </c>
      <c r="I150" s="70">
        <v>100</v>
      </c>
      <c r="J150" s="38"/>
    </row>
    <row r="151" spans="1:10" ht="18.75" customHeight="1">
      <c r="A151" s="63">
        <v>136</v>
      </c>
      <c r="B151" s="12" t="s">
        <v>18</v>
      </c>
      <c r="C151" s="14" t="s">
        <v>249</v>
      </c>
      <c r="D151" s="14" t="s">
        <v>19</v>
      </c>
      <c r="E151" s="14"/>
      <c r="F151" s="50">
        <f t="shared" si="10"/>
        <v>0</v>
      </c>
      <c r="G151" s="50">
        <f t="shared" si="10"/>
        <v>12000</v>
      </c>
      <c r="H151" s="50">
        <f t="shared" si="10"/>
        <v>12000</v>
      </c>
      <c r="I151" s="70">
        <v>100</v>
      </c>
      <c r="J151" s="38"/>
    </row>
    <row r="152" spans="1:10" ht="14.25" customHeight="1">
      <c r="A152" s="63">
        <v>137</v>
      </c>
      <c r="B152" s="34" t="s">
        <v>33</v>
      </c>
      <c r="C152" s="14" t="s">
        <v>249</v>
      </c>
      <c r="D152" s="14" t="s">
        <v>19</v>
      </c>
      <c r="E152" s="14" t="s">
        <v>35</v>
      </c>
      <c r="F152" s="50">
        <f t="shared" si="10"/>
        <v>0</v>
      </c>
      <c r="G152" s="50">
        <f t="shared" si="10"/>
        <v>12000</v>
      </c>
      <c r="H152" s="50">
        <f t="shared" si="10"/>
        <v>12000</v>
      </c>
      <c r="I152" s="70">
        <v>100</v>
      </c>
      <c r="J152" s="38"/>
    </row>
    <row r="153" spans="1:10" ht="18" customHeight="1">
      <c r="A153" s="63">
        <v>138</v>
      </c>
      <c r="B153" s="13" t="s">
        <v>252</v>
      </c>
      <c r="C153" s="14" t="s">
        <v>249</v>
      </c>
      <c r="D153" s="14" t="s">
        <v>19</v>
      </c>
      <c r="E153" s="14" t="s">
        <v>251</v>
      </c>
      <c r="F153" s="50">
        <v>0</v>
      </c>
      <c r="G153" s="50">
        <v>12000</v>
      </c>
      <c r="H153" s="50">
        <v>12000</v>
      </c>
      <c r="I153" s="70">
        <v>100</v>
      </c>
      <c r="J153" s="38"/>
    </row>
    <row r="154" spans="1:10" ht="56.25" customHeight="1">
      <c r="A154" s="62">
        <v>139</v>
      </c>
      <c r="B154" s="27" t="s">
        <v>107</v>
      </c>
      <c r="C154" s="14" t="s">
        <v>67</v>
      </c>
      <c r="D154" s="14" t="s">
        <v>11</v>
      </c>
      <c r="E154" s="14" t="s">
        <v>27</v>
      </c>
      <c r="F154" s="50">
        <f aca="true" t="shared" si="11" ref="F154:H155">F155</f>
        <v>55341</v>
      </c>
      <c r="G154" s="50">
        <f t="shared" si="11"/>
        <v>1227493.35</v>
      </c>
      <c r="H154" s="50">
        <f t="shared" si="11"/>
        <v>1227493.35</v>
      </c>
      <c r="I154" s="70">
        <v>100</v>
      </c>
      <c r="J154" s="38"/>
    </row>
    <row r="155" spans="1:10" ht="15" customHeight="1">
      <c r="A155" s="62">
        <v>140</v>
      </c>
      <c r="B155" s="12" t="s">
        <v>28</v>
      </c>
      <c r="C155" s="14" t="s">
        <v>67</v>
      </c>
      <c r="D155" s="14" t="s">
        <v>30</v>
      </c>
      <c r="E155" s="14" t="s">
        <v>27</v>
      </c>
      <c r="F155" s="50">
        <f t="shared" si="11"/>
        <v>55341</v>
      </c>
      <c r="G155" s="50">
        <f t="shared" si="11"/>
        <v>1227493.35</v>
      </c>
      <c r="H155" s="50">
        <f t="shared" si="11"/>
        <v>1227493.35</v>
      </c>
      <c r="I155" s="70">
        <v>100</v>
      </c>
      <c r="J155" s="38"/>
    </row>
    <row r="156" spans="1:10" ht="16.5" customHeight="1">
      <c r="A156" s="62">
        <v>141</v>
      </c>
      <c r="B156" s="12" t="s">
        <v>29</v>
      </c>
      <c r="C156" s="14" t="s">
        <v>67</v>
      </c>
      <c r="D156" s="14" t="s">
        <v>31</v>
      </c>
      <c r="E156" s="14" t="s">
        <v>27</v>
      </c>
      <c r="F156" s="50">
        <f>F157+F159</f>
        <v>55341</v>
      </c>
      <c r="G156" s="50">
        <f>G157+G159</f>
        <v>1227493.35</v>
      </c>
      <c r="H156" s="50">
        <f>H157+H159</f>
        <v>1227493.35</v>
      </c>
      <c r="I156" s="70">
        <v>100</v>
      </c>
      <c r="J156" s="38"/>
    </row>
    <row r="157" spans="1:10" ht="18" customHeight="1">
      <c r="A157" s="62">
        <v>142</v>
      </c>
      <c r="B157" s="64" t="s">
        <v>48</v>
      </c>
      <c r="C157" s="14" t="s">
        <v>67</v>
      </c>
      <c r="D157" s="14" t="s">
        <v>31</v>
      </c>
      <c r="E157" s="14" t="s">
        <v>12</v>
      </c>
      <c r="F157" s="50">
        <v>55341</v>
      </c>
      <c r="G157" s="50">
        <v>55341</v>
      </c>
      <c r="H157" s="50">
        <v>55341</v>
      </c>
      <c r="I157" s="70">
        <v>100</v>
      </c>
      <c r="J157" s="38"/>
    </row>
    <row r="158" spans="1:10" ht="18" customHeight="1">
      <c r="A158" s="62">
        <v>143</v>
      </c>
      <c r="B158" s="57" t="s">
        <v>73</v>
      </c>
      <c r="C158" s="14" t="s">
        <v>67</v>
      </c>
      <c r="D158" s="14" t="s">
        <v>31</v>
      </c>
      <c r="E158" s="14" t="s">
        <v>22</v>
      </c>
      <c r="F158" s="50">
        <v>55341</v>
      </c>
      <c r="G158" s="50">
        <v>55341</v>
      </c>
      <c r="H158" s="50">
        <v>55341</v>
      </c>
      <c r="I158" s="70">
        <v>100</v>
      </c>
      <c r="J158" s="38"/>
    </row>
    <row r="159" spans="1:10" ht="18" customHeight="1">
      <c r="A159" s="62">
        <v>144</v>
      </c>
      <c r="B159" s="13" t="s">
        <v>50</v>
      </c>
      <c r="C159" s="14" t="s">
        <v>67</v>
      </c>
      <c r="D159" s="14" t="s">
        <v>31</v>
      </c>
      <c r="E159" s="14" t="s">
        <v>62</v>
      </c>
      <c r="F159" s="50">
        <v>0</v>
      </c>
      <c r="G159" s="50">
        <v>1172152.35</v>
      </c>
      <c r="H159" s="50">
        <v>1172152.35</v>
      </c>
      <c r="I159" s="70">
        <v>100</v>
      </c>
      <c r="J159" s="38"/>
    </row>
    <row r="160" spans="1:10" ht="18" customHeight="1">
      <c r="A160" s="62">
        <v>145</v>
      </c>
      <c r="B160" s="13" t="s">
        <v>38</v>
      </c>
      <c r="C160" s="14" t="s">
        <v>67</v>
      </c>
      <c r="D160" s="14" t="s">
        <v>31</v>
      </c>
      <c r="E160" s="14" t="s">
        <v>43</v>
      </c>
      <c r="F160" s="50">
        <v>0</v>
      </c>
      <c r="G160" s="50">
        <v>1172152.35</v>
      </c>
      <c r="H160" s="50">
        <v>1172152.35</v>
      </c>
      <c r="I160" s="70">
        <v>100</v>
      </c>
      <c r="J160" s="38"/>
    </row>
    <row r="161" spans="1:10" ht="29.25" customHeight="1">
      <c r="A161" s="62">
        <v>146</v>
      </c>
      <c r="B161" s="12" t="s">
        <v>13</v>
      </c>
      <c r="C161" s="56" t="s">
        <v>197</v>
      </c>
      <c r="D161" s="14"/>
      <c r="E161" s="56"/>
      <c r="F161" s="50">
        <v>0</v>
      </c>
      <c r="G161" s="50">
        <v>40476.36</v>
      </c>
      <c r="H161" s="50">
        <v>40476.36</v>
      </c>
      <c r="I161" s="70">
        <v>100</v>
      </c>
      <c r="J161" s="38"/>
    </row>
    <row r="162" spans="1:10" ht="18" customHeight="1">
      <c r="A162" s="62">
        <v>147</v>
      </c>
      <c r="B162" s="12" t="s">
        <v>85</v>
      </c>
      <c r="C162" s="56" t="s">
        <v>197</v>
      </c>
      <c r="D162" s="14" t="s">
        <v>17</v>
      </c>
      <c r="E162" s="56"/>
      <c r="F162" s="50">
        <v>0</v>
      </c>
      <c r="G162" s="50">
        <v>40476.36</v>
      </c>
      <c r="H162" s="50">
        <v>40476.36</v>
      </c>
      <c r="I162" s="70">
        <v>100</v>
      </c>
      <c r="J162" s="38"/>
    </row>
    <row r="163" spans="1:10" ht="18" customHeight="1">
      <c r="A163" s="62">
        <v>148</v>
      </c>
      <c r="B163" s="12" t="s">
        <v>18</v>
      </c>
      <c r="C163" s="56" t="s">
        <v>197</v>
      </c>
      <c r="D163" s="14" t="s">
        <v>19</v>
      </c>
      <c r="E163" s="56"/>
      <c r="F163" s="50">
        <v>0</v>
      </c>
      <c r="G163" s="50">
        <v>40476.36</v>
      </c>
      <c r="H163" s="50">
        <v>40476.36</v>
      </c>
      <c r="I163" s="70">
        <v>100</v>
      </c>
      <c r="J163" s="38"/>
    </row>
    <row r="164" spans="1:10" ht="18" customHeight="1">
      <c r="A164" s="62">
        <v>149</v>
      </c>
      <c r="B164" s="13" t="s">
        <v>49</v>
      </c>
      <c r="C164" s="56" t="s">
        <v>197</v>
      </c>
      <c r="D164" s="14" t="s">
        <v>19</v>
      </c>
      <c r="E164" s="56" t="s">
        <v>61</v>
      </c>
      <c r="F164" s="50">
        <v>0</v>
      </c>
      <c r="G164" s="50">
        <v>40476.36</v>
      </c>
      <c r="H164" s="50">
        <v>40476.36</v>
      </c>
      <c r="I164" s="70">
        <v>100</v>
      </c>
      <c r="J164" s="38"/>
    </row>
    <row r="165" spans="1:10" ht="18" customHeight="1">
      <c r="A165" s="62">
        <v>150</v>
      </c>
      <c r="B165" s="13" t="s">
        <v>191</v>
      </c>
      <c r="C165" s="56" t="s">
        <v>197</v>
      </c>
      <c r="D165" s="14" t="s">
        <v>19</v>
      </c>
      <c r="E165" s="56" t="s">
        <v>190</v>
      </c>
      <c r="F165" s="50">
        <v>0</v>
      </c>
      <c r="G165" s="50">
        <v>40476.36</v>
      </c>
      <c r="H165" s="50">
        <v>40476.36</v>
      </c>
      <c r="I165" s="70">
        <v>100</v>
      </c>
      <c r="J165" s="38"/>
    </row>
    <row r="166" spans="1:11" ht="15">
      <c r="A166" s="66"/>
      <c r="B166" s="65" t="s">
        <v>51</v>
      </c>
      <c r="C166" s="25"/>
      <c r="D166" s="25"/>
      <c r="E166" s="24"/>
      <c r="F166" s="53">
        <f>F11+F88+F105</f>
        <v>6086624</v>
      </c>
      <c r="G166" s="53">
        <f>G11+G88+G105+G130</f>
        <v>8212333.119999999</v>
      </c>
      <c r="H166" s="53">
        <f>H11+H88+H105+H130</f>
        <v>7651247.35</v>
      </c>
      <c r="I166" s="70">
        <v>93</v>
      </c>
      <c r="J166" s="41"/>
      <c r="K166" s="41"/>
    </row>
    <row r="167" spans="2:10" ht="15">
      <c r="B167" s="22"/>
      <c r="C167" s="22"/>
      <c r="D167" s="22"/>
      <c r="E167" s="22"/>
      <c r="F167" s="54"/>
      <c r="G167" s="54"/>
      <c r="H167" s="54"/>
      <c r="I167" s="54"/>
      <c r="J167" s="22"/>
    </row>
    <row r="168" spans="2:10" ht="15">
      <c r="B168" s="22"/>
      <c r="C168" s="22"/>
      <c r="D168" s="22"/>
      <c r="E168" s="22"/>
      <c r="F168" s="54"/>
      <c r="G168" s="54"/>
      <c r="H168" s="54"/>
      <c r="I168" s="54"/>
      <c r="J168" s="22"/>
    </row>
    <row r="169" spans="2:10" ht="15">
      <c r="B169" s="22"/>
      <c r="C169" s="22"/>
      <c r="D169" s="22"/>
      <c r="E169" s="22"/>
      <c r="F169" s="54"/>
      <c r="G169" s="54"/>
      <c r="H169" s="54"/>
      <c r="I169" s="54"/>
      <c r="J169" s="22"/>
    </row>
  </sheetData>
  <sheetProtection/>
  <mergeCells count="3">
    <mergeCell ref="A5:I5"/>
    <mergeCell ref="A6:I6"/>
    <mergeCell ref="C1:I1"/>
  </mergeCells>
  <printOptions/>
  <pageMargins left="0.7086614173228347" right="0.5118110236220472" top="0.35433070866141736" bottom="0.35433070866141736" header="0.31496062992125984" footer="0.31496062992125984"/>
  <pageSetup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2001-12-31T16:29:59Z</cp:lastPrinted>
  <dcterms:created xsi:type="dcterms:W3CDTF">2006-09-28T05:33:49Z</dcterms:created>
  <dcterms:modified xsi:type="dcterms:W3CDTF">2018-05-25T07:05:42Z</dcterms:modified>
  <cp:category/>
  <cp:version/>
  <cp:contentType/>
  <cp:contentStatus/>
</cp:coreProperties>
</file>